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FrenzelS\Documents\"/>
    </mc:Choice>
  </mc:AlternateContent>
  <xr:revisionPtr revIDLastSave="0" documentId="8_{8DB906DA-E55C-4E9B-992A-3B5B8AA55012}" xr6:coauthVersionLast="47" xr6:coauthVersionMax="47" xr10:uidLastSave="{00000000-0000-0000-0000-000000000000}"/>
  <bookViews>
    <workbookView xWindow="28680" yWindow="-11745" windowWidth="29040" windowHeight="16440" xr2:uid="{00000000-000D-0000-FFFF-FFFF00000000}"/>
  </bookViews>
  <sheets>
    <sheet name="Tabelle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7" i="1" l="1"/>
  <c r="W26" i="1"/>
  <c r="U27" i="1"/>
  <c r="T28" i="1"/>
  <c r="T27" i="1"/>
  <c r="J3" i="1"/>
  <c r="X27" i="1" s="1"/>
  <c r="I3" i="1"/>
  <c r="K10" i="1" s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4" i="1"/>
  <c r="H4" i="1" s="1"/>
  <c r="H3" i="1"/>
  <c r="L3" i="1"/>
  <c r="Q3" i="1"/>
  <c r="H5" i="1" l="1"/>
  <c r="Q5" i="1" s="1"/>
  <c r="K142" i="1"/>
  <c r="K33" i="1"/>
  <c r="N33" i="1" s="1"/>
  <c r="K137" i="1"/>
  <c r="N137" i="1" s="1"/>
  <c r="K73" i="1"/>
  <c r="L73" i="1" s="1"/>
  <c r="K9" i="1"/>
  <c r="M9" i="1" s="1"/>
  <c r="K177" i="1"/>
  <c r="N177" i="1" s="1"/>
  <c r="K158" i="1"/>
  <c r="L158" i="1" s="1"/>
  <c r="K136" i="1"/>
  <c r="L136" i="1" s="1"/>
  <c r="K113" i="1"/>
  <c r="K94" i="1"/>
  <c r="L94" i="1" s="1"/>
  <c r="K72" i="1"/>
  <c r="N72" i="1" s="1"/>
  <c r="K49" i="1"/>
  <c r="N49" i="1" s="1"/>
  <c r="K30" i="1"/>
  <c r="L30" i="1" s="1"/>
  <c r="K8" i="1"/>
  <c r="L8" i="1" s="1"/>
  <c r="K161" i="1"/>
  <c r="L161" i="1" s="1"/>
  <c r="K14" i="1"/>
  <c r="K160" i="1"/>
  <c r="L160" i="1" s="1"/>
  <c r="K118" i="1"/>
  <c r="L118" i="1" s="1"/>
  <c r="K96" i="1"/>
  <c r="L96" i="1" s="1"/>
  <c r="K32" i="1"/>
  <c r="M32" i="1" s="1"/>
  <c r="K176" i="1"/>
  <c r="L176" i="1" s="1"/>
  <c r="K153" i="1"/>
  <c r="M153" i="1" s="1"/>
  <c r="K134" i="1"/>
  <c r="L134" i="1" s="1"/>
  <c r="K112" i="1"/>
  <c r="L112" i="1" s="1"/>
  <c r="K89" i="1"/>
  <c r="N89" i="1" s="1"/>
  <c r="K70" i="1"/>
  <c r="L70" i="1" s="1"/>
  <c r="K48" i="1"/>
  <c r="N48" i="1" s="1"/>
  <c r="K25" i="1"/>
  <c r="K6" i="1"/>
  <c r="L6" i="1" s="1"/>
  <c r="K120" i="1"/>
  <c r="L120" i="1" s="1"/>
  <c r="K97" i="1"/>
  <c r="N97" i="1" s="1"/>
  <c r="K56" i="1"/>
  <c r="K54" i="1"/>
  <c r="K174" i="1"/>
  <c r="L174" i="1" s="1"/>
  <c r="K152" i="1"/>
  <c r="L152" i="1" s="1"/>
  <c r="K129" i="1"/>
  <c r="N129" i="1" s="1"/>
  <c r="K110" i="1"/>
  <c r="L110" i="1" s="1"/>
  <c r="K88" i="1"/>
  <c r="L88" i="1" s="1"/>
  <c r="K65" i="1"/>
  <c r="L65" i="1" s="1"/>
  <c r="K46" i="1"/>
  <c r="K24" i="1"/>
  <c r="K169" i="1"/>
  <c r="N169" i="1" s="1"/>
  <c r="K128" i="1"/>
  <c r="L128" i="1" s="1"/>
  <c r="K86" i="1"/>
  <c r="M86" i="1" s="1"/>
  <c r="K168" i="1"/>
  <c r="L168" i="1" s="1"/>
  <c r="K145" i="1"/>
  <c r="L145" i="1" s="1"/>
  <c r="K126" i="1"/>
  <c r="L126" i="1" s="1"/>
  <c r="K104" i="1"/>
  <c r="L104" i="1" s="1"/>
  <c r="K81" i="1"/>
  <c r="L81" i="1" s="1"/>
  <c r="K62" i="1"/>
  <c r="L62" i="1" s="1"/>
  <c r="K40" i="1"/>
  <c r="N40" i="1" s="1"/>
  <c r="K17" i="1"/>
  <c r="N17" i="1" s="1"/>
  <c r="K150" i="1"/>
  <c r="M150" i="1" s="1"/>
  <c r="K105" i="1"/>
  <c r="L105" i="1" s="1"/>
  <c r="K64" i="1"/>
  <c r="N64" i="1" s="1"/>
  <c r="K41" i="1"/>
  <c r="N41" i="1" s="1"/>
  <c r="K22" i="1"/>
  <c r="H6" i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K166" i="1"/>
  <c r="M166" i="1" s="1"/>
  <c r="K144" i="1"/>
  <c r="L144" i="1" s="1"/>
  <c r="K121" i="1"/>
  <c r="N121" i="1" s="1"/>
  <c r="K102" i="1"/>
  <c r="M102" i="1" s="1"/>
  <c r="K80" i="1"/>
  <c r="N80" i="1" s="1"/>
  <c r="K57" i="1"/>
  <c r="K38" i="1"/>
  <c r="L38" i="1" s="1"/>
  <c r="K16" i="1"/>
  <c r="N16" i="1" s="1"/>
  <c r="K78" i="1"/>
  <c r="L10" i="1"/>
  <c r="N10" i="1"/>
  <c r="L169" i="1"/>
  <c r="N81" i="1"/>
  <c r="N113" i="1"/>
  <c r="L113" i="1"/>
  <c r="L89" i="1"/>
  <c r="N118" i="1"/>
  <c r="N38" i="1"/>
  <c r="N30" i="1"/>
  <c r="K175" i="1"/>
  <c r="K167" i="1"/>
  <c r="M167" i="1" s="1"/>
  <c r="K159" i="1"/>
  <c r="M159" i="1" s="1"/>
  <c r="K151" i="1"/>
  <c r="M151" i="1" s="1"/>
  <c r="K143" i="1"/>
  <c r="M143" i="1" s="1"/>
  <c r="K135" i="1"/>
  <c r="M135" i="1" s="1"/>
  <c r="K127" i="1"/>
  <c r="M127" i="1" s="1"/>
  <c r="K119" i="1"/>
  <c r="M119" i="1" s="1"/>
  <c r="K111" i="1"/>
  <c r="K103" i="1"/>
  <c r="M103" i="1" s="1"/>
  <c r="K95" i="1"/>
  <c r="M95" i="1" s="1"/>
  <c r="K87" i="1"/>
  <c r="M87" i="1" s="1"/>
  <c r="K79" i="1"/>
  <c r="M79" i="1" s="1"/>
  <c r="K71" i="1"/>
  <c r="K63" i="1"/>
  <c r="M63" i="1" s="1"/>
  <c r="K55" i="1"/>
  <c r="M55" i="1" s="1"/>
  <c r="K47" i="1"/>
  <c r="K39" i="1"/>
  <c r="M39" i="1" s="1"/>
  <c r="K31" i="1"/>
  <c r="M31" i="1" s="1"/>
  <c r="K23" i="1"/>
  <c r="K15" i="1"/>
  <c r="K7" i="1"/>
  <c r="M7" i="1" s="1"/>
  <c r="K173" i="1"/>
  <c r="M173" i="1" s="1"/>
  <c r="K165" i="1"/>
  <c r="M165" i="1" s="1"/>
  <c r="K157" i="1"/>
  <c r="K149" i="1"/>
  <c r="K141" i="1"/>
  <c r="K133" i="1"/>
  <c r="M133" i="1" s="1"/>
  <c r="K125" i="1"/>
  <c r="K117" i="1"/>
  <c r="K109" i="1"/>
  <c r="M109" i="1" s="1"/>
  <c r="K101" i="1"/>
  <c r="M101" i="1" s="1"/>
  <c r="K93" i="1"/>
  <c r="K85" i="1"/>
  <c r="M85" i="1" s="1"/>
  <c r="K77" i="1"/>
  <c r="K69" i="1"/>
  <c r="M69" i="1" s="1"/>
  <c r="K61" i="1"/>
  <c r="K53" i="1"/>
  <c r="M53" i="1" s="1"/>
  <c r="K45" i="1"/>
  <c r="M45" i="1" s="1"/>
  <c r="K37" i="1"/>
  <c r="K29" i="1"/>
  <c r="M29" i="1" s="1"/>
  <c r="K21" i="1"/>
  <c r="M21" i="1" s="1"/>
  <c r="K13" i="1"/>
  <c r="K5" i="1"/>
  <c r="M5" i="1" s="1"/>
  <c r="K172" i="1"/>
  <c r="N172" i="1" s="1"/>
  <c r="K164" i="1"/>
  <c r="N164" i="1" s="1"/>
  <c r="K156" i="1"/>
  <c r="M156" i="1" s="1"/>
  <c r="K148" i="1"/>
  <c r="K140" i="1"/>
  <c r="M140" i="1" s="1"/>
  <c r="K132" i="1"/>
  <c r="M132" i="1" s="1"/>
  <c r="K124" i="1"/>
  <c r="M124" i="1" s="1"/>
  <c r="K116" i="1"/>
  <c r="M116" i="1" s="1"/>
  <c r="K108" i="1"/>
  <c r="M108" i="1" s="1"/>
  <c r="K100" i="1"/>
  <c r="K92" i="1"/>
  <c r="M92" i="1" s="1"/>
  <c r="K84" i="1"/>
  <c r="K76" i="1"/>
  <c r="N76" i="1" s="1"/>
  <c r="K68" i="1"/>
  <c r="N68" i="1" s="1"/>
  <c r="K60" i="1"/>
  <c r="K52" i="1"/>
  <c r="K44" i="1"/>
  <c r="K36" i="1"/>
  <c r="K28" i="1"/>
  <c r="M28" i="1" s="1"/>
  <c r="K20" i="1"/>
  <c r="K12" i="1"/>
  <c r="M12" i="1" s="1"/>
  <c r="K4" i="1"/>
  <c r="M4" i="1" s="1"/>
  <c r="K171" i="1"/>
  <c r="K163" i="1"/>
  <c r="M163" i="1" s="1"/>
  <c r="K155" i="1"/>
  <c r="M155" i="1" s="1"/>
  <c r="K147" i="1"/>
  <c r="K139" i="1"/>
  <c r="M139" i="1" s="1"/>
  <c r="K131" i="1"/>
  <c r="K123" i="1"/>
  <c r="M123" i="1" s="1"/>
  <c r="K115" i="1"/>
  <c r="M115" i="1" s="1"/>
  <c r="K107" i="1"/>
  <c r="K99" i="1"/>
  <c r="M99" i="1" s="1"/>
  <c r="K91" i="1"/>
  <c r="M91" i="1" s="1"/>
  <c r="K83" i="1"/>
  <c r="K75" i="1"/>
  <c r="M75" i="1" s="1"/>
  <c r="K67" i="1"/>
  <c r="K59" i="1"/>
  <c r="M59" i="1" s="1"/>
  <c r="K51" i="1"/>
  <c r="M51" i="1" s="1"/>
  <c r="K43" i="1"/>
  <c r="K35" i="1"/>
  <c r="M35" i="1" s="1"/>
  <c r="K27" i="1"/>
  <c r="K19" i="1"/>
  <c r="M19" i="1" s="1"/>
  <c r="K11" i="1"/>
  <c r="K170" i="1"/>
  <c r="K162" i="1"/>
  <c r="M162" i="1" s="1"/>
  <c r="K154" i="1"/>
  <c r="K146" i="1"/>
  <c r="M146" i="1" s="1"/>
  <c r="K138" i="1"/>
  <c r="K130" i="1"/>
  <c r="M130" i="1" s="1"/>
  <c r="K122" i="1"/>
  <c r="M122" i="1" s="1"/>
  <c r="K114" i="1"/>
  <c r="K106" i="1"/>
  <c r="M106" i="1" s="1"/>
  <c r="K98" i="1"/>
  <c r="M98" i="1" s="1"/>
  <c r="K90" i="1"/>
  <c r="K82" i="1"/>
  <c r="M82" i="1" s="1"/>
  <c r="K74" i="1"/>
  <c r="M74" i="1" s="1"/>
  <c r="K66" i="1"/>
  <c r="M66" i="1" s="1"/>
  <c r="K58" i="1"/>
  <c r="M58" i="1" s="1"/>
  <c r="K50" i="1"/>
  <c r="K42" i="1"/>
  <c r="M42" i="1" s="1"/>
  <c r="K34" i="1"/>
  <c r="K26" i="1"/>
  <c r="K18" i="1"/>
  <c r="N160" i="1"/>
  <c r="N136" i="1"/>
  <c r="N112" i="1"/>
  <c r="L172" i="1"/>
  <c r="M118" i="1"/>
  <c r="M142" i="1"/>
  <c r="M56" i="1"/>
  <c r="M81" i="1"/>
  <c r="M22" i="1"/>
  <c r="M48" i="1"/>
  <c r="M72" i="1"/>
  <c r="M57" i="1"/>
  <c r="M60" i="1"/>
  <c r="M169" i="1"/>
  <c r="N3" i="1"/>
  <c r="M3" i="1"/>
  <c r="M113" i="1"/>
  <c r="M15" i="1"/>
  <c r="M154" i="1"/>
  <c r="Q4" i="1"/>
  <c r="M104" i="1"/>
  <c r="M174" i="1"/>
  <c r="M152" i="1"/>
  <c r="M112" i="1"/>
  <c r="M117" i="1"/>
  <c r="M71" i="1"/>
  <c r="M43" i="1"/>
  <c r="M94" i="1"/>
  <c r="M78" i="1"/>
  <c r="M54" i="1"/>
  <c r="M46" i="1"/>
  <c r="M13" i="1"/>
  <c r="M158" i="1" l="1"/>
  <c r="M70" i="1"/>
  <c r="N62" i="1"/>
  <c r="L33" i="1"/>
  <c r="M160" i="1"/>
  <c r="M89" i="1"/>
  <c r="N70" i="1"/>
  <c r="L97" i="1"/>
  <c r="M62" i="1"/>
  <c r="N174" i="1"/>
  <c r="L9" i="1"/>
  <c r="M17" i="1"/>
  <c r="L137" i="1"/>
  <c r="M137" i="1"/>
  <c r="M128" i="1"/>
  <c r="N96" i="1"/>
  <c r="L48" i="1"/>
  <c r="N134" i="1"/>
  <c r="L129" i="1"/>
  <c r="M73" i="1"/>
  <c r="M40" i="1"/>
  <c r="X26" i="1"/>
  <c r="M96" i="1"/>
  <c r="M49" i="1"/>
  <c r="L40" i="1"/>
  <c r="L72" i="1"/>
  <c r="N73" i="1"/>
  <c r="N158" i="1"/>
  <c r="N161" i="1"/>
  <c r="M126" i="1"/>
  <c r="M134" i="1"/>
  <c r="N9" i="1"/>
  <c r="M129" i="1"/>
  <c r="M110" i="1"/>
  <c r="M80" i="1"/>
  <c r="N144" i="1"/>
  <c r="U28" i="1"/>
  <c r="L17" i="1"/>
  <c r="M65" i="1"/>
  <c r="N65" i="1"/>
  <c r="L177" i="1"/>
  <c r="M97" i="1"/>
  <c r="M144" i="1"/>
  <c r="N168" i="1"/>
  <c r="N110" i="1"/>
  <c r="L49" i="1"/>
  <c r="M161" i="1"/>
  <c r="M176" i="1"/>
  <c r="L64" i="1"/>
  <c r="M168" i="1"/>
  <c r="M172" i="1"/>
  <c r="N176" i="1"/>
  <c r="M8" i="1"/>
  <c r="N153" i="1"/>
  <c r="N145" i="1"/>
  <c r="M177" i="1"/>
  <c r="N120" i="1"/>
  <c r="L121" i="1"/>
  <c r="L41" i="1"/>
  <c r="N150" i="1"/>
  <c r="L150" i="1"/>
  <c r="M121" i="1"/>
  <c r="M120" i="1"/>
  <c r="M64" i="1"/>
  <c r="M16" i="1"/>
  <c r="L76" i="1"/>
  <c r="N128" i="1"/>
  <c r="N94" i="1"/>
  <c r="N78" i="1"/>
  <c r="L78" i="1"/>
  <c r="N166" i="1"/>
  <c r="L166" i="1"/>
  <c r="N86" i="1"/>
  <c r="L86" i="1"/>
  <c r="N25" i="1"/>
  <c r="L25" i="1"/>
  <c r="N32" i="1"/>
  <c r="L32" i="1"/>
  <c r="N105" i="1"/>
  <c r="M105" i="1"/>
  <c r="M145" i="1"/>
  <c r="M68" i="1"/>
  <c r="N8" i="1"/>
  <c r="L153" i="1"/>
  <c r="M88" i="1"/>
  <c r="M6" i="1"/>
  <c r="M136" i="1"/>
  <c r="M38" i="1"/>
  <c r="N88" i="1"/>
  <c r="N152" i="1"/>
  <c r="L16" i="1"/>
  <c r="N6" i="1"/>
  <c r="N126" i="1"/>
  <c r="N57" i="1"/>
  <c r="L57" i="1"/>
  <c r="N22" i="1"/>
  <c r="L22" i="1"/>
  <c r="N24" i="1"/>
  <c r="L24" i="1"/>
  <c r="N54" i="1"/>
  <c r="L54" i="1"/>
  <c r="N46" i="1"/>
  <c r="L46" i="1"/>
  <c r="N56" i="1"/>
  <c r="L56" i="1"/>
  <c r="N14" i="1"/>
  <c r="L14" i="1"/>
  <c r="N142" i="1"/>
  <c r="L142" i="1"/>
  <c r="N104" i="1"/>
  <c r="L80" i="1"/>
  <c r="N102" i="1"/>
  <c r="L102" i="1"/>
  <c r="L26" i="1"/>
  <c r="N26" i="1"/>
  <c r="L90" i="1"/>
  <c r="N90" i="1"/>
  <c r="L154" i="1"/>
  <c r="N154" i="1"/>
  <c r="L19" i="1"/>
  <c r="N19" i="1"/>
  <c r="L83" i="1"/>
  <c r="N83" i="1"/>
  <c r="L147" i="1"/>
  <c r="N147" i="1"/>
  <c r="M20" i="1"/>
  <c r="N20" i="1"/>
  <c r="L84" i="1"/>
  <c r="N84" i="1"/>
  <c r="L148" i="1"/>
  <c r="N148" i="1"/>
  <c r="N13" i="1"/>
  <c r="L13" i="1"/>
  <c r="N77" i="1"/>
  <c r="L77" i="1"/>
  <c r="L141" i="1"/>
  <c r="N141" i="1"/>
  <c r="L31" i="1"/>
  <c r="N31" i="1"/>
  <c r="L95" i="1"/>
  <c r="N95" i="1"/>
  <c r="L159" i="1"/>
  <c r="N159" i="1"/>
  <c r="M141" i="1"/>
  <c r="M164" i="1"/>
  <c r="M84" i="1"/>
  <c r="L34" i="1"/>
  <c r="N34" i="1"/>
  <c r="L98" i="1"/>
  <c r="N98" i="1"/>
  <c r="L162" i="1"/>
  <c r="N162" i="1"/>
  <c r="L27" i="1"/>
  <c r="N27" i="1"/>
  <c r="N91" i="1"/>
  <c r="L91" i="1"/>
  <c r="N155" i="1"/>
  <c r="L155" i="1"/>
  <c r="L28" i="1"/>
  <c r="N28" i="1"/>
  <c r="L92" i="1"/>
  <c r="N92" i="1"/>
  <c r="L156" i="1"/>
  <c r="N156" i="1"/>
  <c r="L21" i="1"/>
  <c r="N21" i="1"/>
  <c r="L85" i="1"/>
  <c r="N85" i="1"/>
  <c r="M149" i="1"/>
  <c r="L149" i="1"/>
  <c r="N149" i="1"/>
  <c r="L39" i="1"/>
  <c r="N39" i="1"/>
  <c r="L103" i="1"/>
  <c r="N103" i="1"/>
  <c r="L167" i="1"/>
  <c r="N167" i="1"/>
  <c r="L106" i="1"/>
  <c r="N106" i="1"/>
  <c r="L170" i="1"/>
  <c r="N170" i="1"/>
  <c r="N99" i="1"/>
  <c r="L99" i="1"/>
  <c r="L100" i="1"/>
  <c r="N100" i="1"/>
  <c r="L29" i="1"/>
  <c r="N29" i="1"/>
  <c r="L93" i="1"/>
  <c r="N93" i="1"/>
  <c r="L157" i="1"/>
  <c r="M157" i="1"/>
  <c r="N157" i="1"/>
  <c r="N47" i="1"/>
  <c r="L47" i="1"/>
  <c r="L111" i="1"/>
  <c r="N111" i="1"/>
  <c r="L175" i="1"/>
  <c r="N175" i="1"/>
  <c r="L35" i="1"/>
  <c r="N35" i="1"/>
  <c r="L20" i="1"/>
  <c r="L50" i="1"/>
  <c r="N50" i="1"/>
  <c r="L114" i="1"/>
  <c r="N114" i="1"/>
  <c r="L43" i="1"/>
  <c r="N43" i="1"/>
  <c r="L171" i="1"/>
  <c r="N171" i="1"/>
  <c r="M44" i="1"/>
  <c r="N44" i="1"/>
  <c r="L108" i="1"/>
  <c r="N108" i="1"/>
  <c r="N37" i="1"/>
  <c r="L37" i="1"/>
  <c r="N101" i="1"/>
  <c r="L101" i="1"/>
  <c r="N165" i="1"/>
  <c r="L165" i="1"/>
  <c r="N55" i="1"/>
  <c r="L55" i="1"/>
  <c r="L119" i="1"/>
  <c r="N119" i="1"/>
  <c r="L36" i="1"/>
  <c r="N36" i="1"/>
  <c r="M100" i="1"/>
  <c r="L107" i="1"/>
  <c r="N107" i="1"/>
  <c r="M47" i="1"/>
  <c r="M83" i="1"/>
  <c r="M170" i="1"/>
  <c r="M148" i="1"/>
  <c r="M90" i="1"/>
  <c r="M107" i="1"/>
  <c r="L44" i="1"/>
  <c r="L58" i="1"/>
  <c r="N58" i="1"/>
  <c r="L122" i="1"/>
  <c r="N122" i="1"/>
  <c r="L51" i="1"/>
  <c r="N51" i="1"/>
  <c r="L115" i="1"/>
  <c r="N115" i="1"/>
  <c r="L4" i="1"/>
  <c r="N4" i="1"/>
  <c r="L52" i="1"/>
  <c r="N52" i="1"/>
  <c r="L116" i="1"/>
  <c r="N116" i="1"/>
  <c r="N45" i="1"/>
  <c r="L45" i="1"/>
  <c r="L109" i="1"/>
  <c r="N109" i="1"/>
  <c r="L173" i="1"/>
  <c r="N173" i="1"/>
  <c r="L63" i="1"/>
  <c r="N63" i="1"/>
  <c r="L127" i="1"/>
  <c r="N127" i="1"/>
  <c r="L42" i="1"/>
  <c r="N42" i="1"/>
  <c r="N163" i="1"/>
  <c r="L163" i="1"/>
  <c r="M50" i="1"/>
  <c r="M114" i="1"/>
  <c r="M111" i="1"/>
  <c r="M77" i="1"/>
  <c r="M171" i="1"/>
  <c r="M175" i="1"/>
  <c r="M76" i="1"/>
  <c r="L68" i="1"/>
  <c r="L66" i="1"/>
  <c r="N66" i="1"/>
  <c r="L130" i="1"/>
  <c r="N130" i="1"/>
  <c r="L59" i="1"/>
  <c r="N59" i="1"/>
  <c r="N123" i="1"/>
  <c r="L123" i="1"/>
  <c r="L60" i="1"/>
  <c r="N60" i="1"/>
  <c r="L124" i="1"/>
  <c r="N124" i="1"/>
  <c r="L53" i="1"/>
  <c r="N53" i="1"/>
  <c r="N117" i="1"/>
  <c r="L117" i="1"/>
  <c r="N7" i="1"/>
  <c r="L7" i="1"/>
  <c r="L71" i="1"/>
  <c r="N71" i="1"/>
  <c r="L135" i="1"/>
  <c r="N135" i="1"/>
  <c r="L74" i="1"/>
  <c r="N74" i="1"/>
  <c r="L138" i="1"/>
  <c r="M138" i="1"/>
  <c r="N138" i="1"/>
  <c r="N67" i="1"/>
  <c r="L67" i="1"/>
  <c r="L131" i="1"/>
  <c r="N131" i="1"/>
  <c r="L132" i="1"/>
  <c r="N132" i="1"/>
  <c r="L61" i="1"/>
  <c r="N61" i="1"/>
  <c r="L125" i="1"/>
  <c r="N125" i="1"/>
  <c r="M125" i="1"/>
  <c r="N15" i="1"/>
  <c r="L15" i="1"/>
  <c r="N79" i="1"/>
  <c r="L79" i="1"/>
  <c r="L143" i="1"/>
  <c r="N143" i="1"/>
  <c r="M147" i="1"/>
  <c r="M131" i="1"/>
  <c r="M93" i="1"/>
  <c r="L164" i="1"/>
  <c r="L18" i="1"/>
  <c r="N18" i="1"/>
  <c r="L82" i="1"/>
  <c r="N82" i="1"/>
  <c r="L146" i="1"/>
  <c r="N146" i="1"/>
  <c r="L11" i="1"/>
  <c r="N11" i="1"/>
  <c r="L75" i="1"/>
  <c r="N75" i="1"/>
  <c r="N139" i="1"/>
  <c r="L139" i="1"/>
  <c r="L12" i="1"/>
  <c r="N12" i="1"/>
  <c r="L140" i="1"/>
  <c r="N140" i="1"/>
  <c r="L5" i="1"/>
  <c r="N5" i="1"/>
  <c r="N69" i="1"/>
  <c r="L69" i="1"/>
  <c r="L133" i="1"/>
  <c r="N133" i="1"/>
  <c r="N23" i="1"/>
  <c r="L23" i="1"/>
  <c r="N87" i="1"/>
  <c r="L87" i="1"/>
  <c r="L151" i="1"/>
  <c r="N151" i="1"/>
  <c r="M23" i="1"/>
  <c r="M30" i="1"/>
  <c r="M26" i="1"/>
  <c r="M33" i="1"/>
  <c r="M10" i="1"/>
  <c r="M37" i="1"/>
  <c r="M18" i="1"/>
  <c r="M36" i="1"/>
  <c r="M14" i="1"/>
  <c r="M34" i="1"/>
  <c r="M25" i="1"/>
  <c r="M41" i="1"/>
  <c r="M52" i="1"/>
  <c r="M24" i="1"/>
  <c r="M61" i="1"/>
  <c r="M11" i="1"/>
  <c r="M27" i="1"/>
  <c r="M67" i="1"/>
  <c r="Q6" i="1"/>
  <c r="Q7" i="1" l="1"/>
  <c r="Q8" i="1" l="1"/>
  <c r="Q9" i="1" l="1"/>
  <c r="Q10" i="1" l="1"/>
  <c r="Q11" i="1" l="1"/>
  <c r="Q12" i="1" l="1"/>
  <c r="Q13" i="1" l="1"/>
  <c r="Q14" i="1" l="1"/>
  <c r="Q15" i="1" l="1"/>
  <c r="Q16" i="1" l="1"/>
  <c r="Q17" i="1" l="1"/>
  <c r="Q18" i="1" l="1"/>
  <c r="Q19" i="1" l="1"/>
  <c r="Q20" i="1" l="1"/>
  <c r="Q21" i="1" l="1"/>
  <c r="Q22" i="1" l="1"/>
  <c r="Q23" i="1" l="1"/>
  <c r="Q24" i="1" l="1"/>
  <c r="Q25" i="1" l="1"/>
  <c r="Q26" i="1" l="1"/>
  <c r="Q27" i="1" l="1"/>
  <c r="Q28" i="1" l="1"/>
  <c r="Q29" i="1" l="1"/>
  <c r="Q30" i="1" l="1"/>
  <c r="Q31" i="1" l="1"/>
  <c r="Q32" i="1" l="1"/>
  <c r="Q33" i="1" l="1"/>
  <c r="Q34" i="1" l="1"/>
  <c r="Q35" i="1" l="1"/>
  <c r="Q36" i="1" l="1"/>
  <c r="Q37" i="1" l="1"/>
  <c r="Q38" i="1" l="1"/>
  <c r="Q39" i="1" l="1"/>
  <c r="Q40" i="1" l="1"/>
  <c r="Q41" i="1" l="1"/>
  <c r="Q42" i="1" l="1"/>
  <c r="Q43" i="1" l="1"/>
  <c r="Q44" i="1" l="1"/>
  <c r="Q45" i="1" l="1"/>
  <c r="Q46" i="1" l="1"/>
  <c r="Q47" i="1" l="1"/>
  <c r="Q48" i="1" l="1"/>
  <c r="Q49" i="1" l="1"/>
  <c r="Q50" i="1" l="1"/>
  <c r="Q51" i="1" l="1"/>
  <c r="Q52" i="1" l="1"/>
  <c r="Q53" i="1" l="1"/>
  <c r="Q54" i="1" l="1"/>
  <c r="Q55" i="1" l="1"/>
  <c r="Q56" i="1" l="1"/>
  <c r="Q57" i="1" l="1"/>
  <c r="Q58" i="1" l="1"/>
  <c r="Q59" i="1" l="1"/>
  <c r="Q60" i="1" l="1"/>
  <c r="Q61" i="1" l="1"/>
  <c r="Q62" i="1" l="1"/>
  <c r="Q63" i="1" l="1"/>
  <c r="Q64" i="1" l="1"/>
  <c r="Q65" i="1" l="1"/>
  <c r="Q66" i="1" l="1"/>
  <c r="Q67" i="1" l="1"/>
  <c r="Q68" i="1" l="1"/>
  <c r="Q69" i="1" l="1"/>
  <c r="Q70" i="1" l="1"/>
  <c r="Q71" i="1" l="1"/>
  <c r="Q72" i="1" l="1"/>
  <c r="Q73" i="1" l="1"/>
  <c r="Q74" i="1" l="1"/>
  <c r="Q75" i="1" l="1"/>
  <c r="Q76" i="1" l="1"/>
  <c r="Q77" i="1" l="1"/>
  <c r="Q78" i="1" l="1"/>
  <c r="Q79" i="1" l="1"/>
  <c r="Q80" i="1" l="1"/>
  <c r="Q81" i="1" l="1"/>
  <c r="Q82" i="1" l="1"/>
  <c r="Q83" i="1" l="1"/>
  <c r="Q84" i="1" l="1"/>
  <c r="Q85" i="1" l="1"/>
  <c r="Q86" i="1" l="1"/>
  <c r="Q87" i="1" l="1"/>
  <c r="Q88" i="1" l="1"/>
  <c r="Q89" i="1" l="1"/>
  <c r="Q90" i="1" l="1"/>
  <c r="Q91" i="1" l="1"/>
  <c r="Q92" i="1" l="1"/>
  <c r="Q93" i="1" l="1"/>
  <c r="Q94" i="1" l="1"/>
  <c r="Q95" i="1" l="1"/>
  <c r="Q96" i="1" l="1"/>
  <c r="Q97" i="1" l="1"/>
  <c r="Q98" i="1" l="1"/>
  <c r="Q99" i="1" l="1"/>
  <c r="Q100" i="1" l="1"/>
  <c r="Q101" i="1" l="1"/>
  <c r="Q102" i="1" l="1"/>
  <c r="Q103" i="1" l="1"/>
  <c r="Q104" i="1" l="1"/>
  <c r="Q105" i="1" l="1"/>
  <c r="Q106" i="1" l="1"/>
  <c r="Q107" i="1" l="1"/>
  <c r="Q108" i="1" l="1"/>
  <c r="Q109" i="1" l="1"/>
  <c r="Q110" i="1" l="1"/>
  <c r="Q111" i="1" l="1"/>
  <c r="Q112" i="1" l="1"/>
  <c r="Q113" i="1" l="1"/>
  <c r="Q114" i="1" l="1"/>
  <c r="Q115" i="1" l="1"/>
  <c r="Q116" i="1" l="1"/>
  <c r="Q117" i="1" l="1"/>
  <c r="Q118" i="1" l="1"/>
  <c r="Q119" i="1" l="1"/>
  <c r="Q120" i="1" l="1"/>
  <c r="Q121" i="1" l="1"/>
  <c r="Q122" i="1" l="1"/>
  <c r="Q123" i="1" l="1"/>
  <c r="Q124" i="1" l="1"/>
  <c r="Q125" i="1" l="1"/>
  <c r="Q126" i="1" l="1"/>
  <c r="Q127" i="1" l="1"/>
  <c r="Q128" i="1" l="1"/>
  <c r="Q129" i="1" l="1"/>
  <c r="Q130" i="1" l="1"/>
  <c r="Q131" i="1" l="1"/>
  <c r="Q132" i="1" l="1"/>
  <c r="Q133" i="1" l="1"/>
  <c r="Q134" i="1" l="1"/>
  <c r="Q135" i="1" l="1"/>
  <c r="Q136" i="1" l="1"/>
  <c r="Q137" i="1" l="1"/>
  <c r="Q138" i="1" l="1"/>
  <c r="Q139" i="1" l="1"/>
  <c r="Q140" i="1" l="1"/>
  <c r="Q141" i="1" l="1"/>
  <c r="Q142" i="1" l="1"/>
  <c r="Q143" i="1" l="1"/>
  <c r="Q144" i="1" l="1"/>
  <c r="Q145" i="1" l="1"/>
  <c r="Q146" i="1" l="1"/>
  <c r="Q147" i="1" l="1"/>
  <c r="Q148" i="1" l="1"/>
  <c r="Q149" i="1" l="1"/>
  <c r="Q150" i="1" l="1"/>
  <c r="Q151" i="1" l="1"/>
  <c r="Q152" i="1" l="1"/>
  <c r="Q153" i="1" l="1"/>
  <c r="Q154" i="1" l="1"/>
  <c r="Q155" i="1" l="1"/>
  <c r="Q156" i="1" l="1"/>
  <c r="Q157" i="1" l="1"/>
  <c r="Q158" i="1" l="1"/>
  <c r="Q159" i="1" l="1"/>
  <c r="Q160" i="1" l="1"/>
  <c r="Q161" i="1" l="1"/>
  <c r="Q162" i="1" l="1"/>
  <c r="Q163" i="1" l="1"/>
  <c r="Q164" i="1" l="1"/>
  <c r="Q165" i="1" l="1"/>
  <c r="Q166" i="1" l="1"/>
  <c r="Q167" i="1" l="1"/>
  <c r="Q168" i="1" l="1"/>
  <c r="Q169" i="1" l="1"/>
  <c r="Q170" i="1" l="1"/>
  <c r="Q171" i="1" l="1"/>
  <c r="Q172" i="1" l="1"/>
  <c r="Q173" i="1" l="1"/>
  <c r="Q174" i="1" l="1"/>
  <c r="Q175" i="1" l="1"/>
  <c r="Q176" i="1" l="1"/>
  <c r="O3" i="1" l="1"/>
  <c r="Q177" i="1"/>
  <c r="P113" i="1" l="1"/>
  <c r="R113" i="1" s="1"/>
  <c r="P138" i="1"/>
  <c r="R138" i="1" s="1"/>
  <c r="P142" i="1"/>
  <c r="R142" i="1" s="1"/>
  <c r="P150" i="1"/>
  <c r="R150" i="1" s="1"/>
  <c r="P102" i="1"/>
  <c r="R102" i="1" s="1"/>
  <c r="P122" i="1"/>
  <c r="R122" i="1" s="1"/>
  <c r="P134" i="1"/>
  <c r="R134" i="1" s="1"/>
  <c r="P146" i="1"/>
  <c r="R146" i="1" s="1"/>
  <c r="P176" i="1"/>
  <c r="R176" i="1" s="1"/>
  <c r="P106" i="1"/>
  <c r="R106" i="1" s="1"/>
  <c r="P159" i="1"/>
  <c r="R159" i="1" s="1"/>
  <c r="P173" i="1"/>
  <c r="R173" i="1" s="1"/>
  <c r="P72" i="1"/>
  <c r="R72" i="1" s="1"/>
  <c r="P19" i="1"/>
  <c r="R19" i="1" s="1"/>
  <c r="P20" i="1"/>
  <c r="R20" i="1" s="1"/>
  <c r="P48" i="1"/>
  <c r="R48" i="1" s="1"/>
  <c r="P15" i="1"/>
  <c r="R15" i="1" s="1"/>
  <c r="P7" i="1"/>
  <c r="R7" i="1" s="1"/>
  <c r="P82" i="1"/>
  <c r="R82" i="1" s="1"/>
  <c r="P125" i="1"/>
  <c r="R125" i="1" s="1"/>
  <c r="P16" i="1"/>
  <c r="R16" i="1" s="1"/>
  <c r="P96" i="1"/>
  <c r="R96" i="1" s="1"/>
  <c r="P14" i="1"/>
  <c r="R14" i="1" s="1"/>
  <c r="P175" i="1"/>
  <c r="R175" i="1" s="1"/>
  <c r="P60" i="1"/>
  <c r="R60" i="1" s="1"/>
  <c r="P27" i="1"/>
  <c r="R27" i="1" s="1"/>
  <c r="P69" i="1"/>
  <c r="R69" i="1" s="1"/>
  <c r="P73" i="1"/>
  <c r="R73" i="1" s="1"/>
  <c r="P88" i="1"/>
  <c r="R88" i="1" s="1"/>
  <c r="P76" i="1"/>
  <c r="R76" i="1" s="1"/>
  <c r="P6" i="1"/>
  <c r="R6" i="1" s="1"/>
  <c r="P40" i="1"/>
  <c r="R40" i="1" s="1"/>
  <c r="P50" i="1"/>
  <c r="R50" i="1" s="1"/>
  <c r="P67" i="1"/>
  <c r="R67" i="1" s="1"/>
  <c r="P81" i="1"/>
  <c r="R81" i="1" s="1"/>
  <c r="P172" i="1"/>
  <c r="R172" i="1" s="1"/>
  <c r="P111" i="1"/>
  <c r="R111" i="1" s="1"/>
  <c r="P129" i="1"/>
  <c r="R129" i="1" s="1"/>
  <c r="P78" i="1"/>
  <c r="R78" i="1" s="1"/>
  <c r="P12" i="1"/>
  <c r="R12" i="1" s="1"/>
  <c r="P33" i="1"/>
  <c r="R33" i="1" s="1"/>
  <c r="P10" i="1"/>
  <c r="R10" i="1" s="1"/>
  <c r="P53" i="1"/>
  <c r="R53" i="1" s="1"/>
  <c r="P28" i="1"/>
  <c r="R28" i="1" s="1"/>
  <c r="P3" i="1"/>
  <c r="R3" i="1" s="1"/>
  <c r="P92" i="1"/>
  <c r="R92" i="1" s="1"/>
  <c r="P49" i="1"/>
  <c r="R49" i="1" s="1"/>
  <c r="P43" i="1"/>
  <c r="R43" i="1" s="1"/>
  <c r="P66" i="1"/>
  <c r="R66" i="1" s="1"/>
  <c r="P5" i="1"/>
  <c r="R5" i="1" s="1"/>
  <c r="P34" i="1"/>
  <c r="R34" i="1" s="1"/>
  <c r="P165" i="1"/>
  <c r="R165" i="1" s="1"/>
  <c r="P157" i="1"/>
  <c r="R157" i="1" s="1"/>
  <c r="P171" i="1"/>
  <c r="R171" i="1" s="1"/>
  <c r="P127" i="1"/>
  <c r="R127" i="1" s="1"/>
  <c r="P24" i="1"/>
  <c r="R24" i="1" s="1"/>
  <c r="P80" i="1"/>
  <c r="R80" i="1" s="1"/>
  <c r="P65" i="1"/>
  <c r="R65" i="1" s="1"/>
  <c r="P32" i="1"/>
  <c r="R32" i="1" s="1"/>
  <c r="P149" i="1"/>
  <c r="R149" i="1" s="1"/>
  <c r="P42" i="1"/>
  <c r="R42" i="1" s="1"/>
  <c r="P117" i="1"/>
  <c r="R117" i="1" s="1"/>
  <c r="P145" i="1"/>
  <c r="R145" i="1" s="1"/>
  <c r="P30" i="1"/>
  <c r="R30" i="1" s="1"/>
  <c r="P61" i="1"/>
  <c r="R61" i="1" s="1"/>
  <c r="P97" i="1"/>
  <c r="R97" i="1" s="1"/>
  <c r="P51" i="1"/>
  <c r="R51" i="1" s="1"/>
  <c r="P161" i="1"/>
  <c r="R161" i="1" s="1"/>
  <c r="P110" i="1"/>
  <c r="R110" i="1" s="1"/>
  <c r="P169" i="1"/>
  <c r="R169" i="1" s="1"/>
  <c r="P139" i="1"/>
  <c r="R139" i="1" s="1"/>
  <c r="P93" i="1"/>
  <c r="R93" i="1" s="1"/>
  <c r="P87" i="1"/>
  <c r="R87" i="1" s="1"/>
  <c r="P56" i="1"/>
  <c r="R56" i="1" s="1"/>
  <c r="P170" i="1"/>
  <c r="R170" i="1" s="1"/>
  <c r="P41" i="1"/>
  <c r="R41" i="1" s="1"/>
  <c r="P68" i="1"/>
  <c r="R68" i="1" s="1"/>
  <c r="P177" i="1"/>
  <c r="R177" i="1" s="1"/>
  <c r="P167" i="1"/>
  <c r="R167" i="1" s="1"/>
  <c r="P151" i="1"/>
  <c r="R151" i="1" s="1"/>
  <c r="P101" i="1"/>
  <c r="R101" i="1" s="1"/>
  <c r="P52" i="1"/>
  <c r="R52" i="1" s="1"/>
  <c r="P57" i="1"/>
  <c r="R57" i="1" s="1"/>
  <c r="P18" i="1"/>
  <c r="R18" i="1" s="1"/>
  <c r="P44" i="1"/>
  <c r="R44" i="1" s="1"/>
  <c r="P70" i="1"/>
  <c r="R70" i="1" s="1"/>
  <c r="P11" i="1"/>
  <c r="R11" i="1" s="1"/>
  <c r="P45" i="1"/>
  <c r="R45" i="1" s="1"/>
  <c r="P100" i="1"/>
  <c r="R100" i="1" s="1"/>
  <c r="P64" i="1"/>
  <c r="R64" i="1" s="1"/>
  <c r="P23" i="1"/>
  <c r="R23" i="1" s="1"/>
  <c r="P26" i="1"/>
  <c r="R26" i="1" s="1"/>
  <c r="P166" i="1"/>
  <c r="R166" i="1" s="1"/>
  <c r="P163" i="1"/>
  <c r="R163" i="1" s="1"/>
  <c r="P131" i="1"/>
  <c r="R131" i="1" s="1"/>
  <c r="P109" i="1"/>
  <c r="R109" i="1" s="1"/>
  <c r="P36" i="1"/>
  <c r="R36" i="1" s="1"/>
  <c r="P29" i="1"/>
  <c r="R29" i="1" s="1"/>
  <c r="P25" i="1"/>
  <c r="R25" i="1" s="1"/>
  <c r="P22" i="1"/>
  <c r="R22" i="1" s="1"/>
  <c r="P84" i="1"/>
  <c r="R84" i="1" s="1"/>
  <c r="P168" i="1"/>
  <c r="R168" i="1" s="1"/>
  <c r="P126" i="1"/>
  <c r="R126" i="1" s="1"/>
  <c r="P38" i="1"/>
  <c r="R38" i="1" s="1"/>
  <c r="P47" i="1"/>
  <c r="R47" i="1" s="1"/>
  <c r="P46" i="1"/>
  <c r="R46" i="1" s="1"/>
  <c r="P143" i="1"/>
  <c r="R143" i="1" s="1"/>
  <c r="P94" i="1"/>
  <c r="R94" i="1" s="1"/>
  <c r="P104" i="1"/>
  <c r="R104" i="1" s="1"/>
  <c r="P116" i="1"/>
  <c r="R116" i="1" s="1"/>
  <c r="P156" i="1"/>
  <c r="R156" i="1" s="1"/>
  <c r="P83" i="1"/>
  <c r="R83" i="1" s="1"/>
  <c r="P90" i="1"/>
  <c r="R90" i="1" s="1"/>
  <c r="P62" i="1"/>
  <c r="R62" i="1" s="1"/>
  <c r="P124" i="1"/>
  <c r="R124" i="1" s="1"/>
  <c r="P108" i="1"/>
  <c r="R108" i="1" s="1"/>
  <c r="P148" i="1"/>
  <c r="R148" i="1" s="1"/>
  <c r="P4" i="1"/>
  <c r="R4" i="1" s="1"/>
  <c r="P39" i="1"/>
  <c r="R39" i="1" s="1"/>
  <c r="P79" i="1"/>
  <c r="R79" i="1" s="1"/>
  <c r="P158" i="1"/>
  <c r="R158" i="1" s="1"/>
  <c r="P160" i="1"/>
  <c r="R160" i="1" s="1"/>
  <c r="P136" i="1"/>
  <c r="R136" i="1" s="1"/>
  <c r="P17" i="1"/>
  <c r="R17" i="1" s="1"/>
  <c r="P31" i="1"/>
  <c r="R31" i="1" s="1"/>
  <c r="P54" i="1"/>
  <c r="R54" i="1" s="1"/>
  <c r="P71" i="1"/>
  <c r="R71" i="1" s="1"/>
  <c r="P89" i="1"/>
  <c r="R89" i="1" s="1"/>
  <c r="P75" i="1"/>
  <c r="R75" i="1" s="1"/>
  <c r="P162" i="1"/>
  <c r="R162" i="1" s="1"/>
  <c r="P105" i="1"/>
  <c r="R105" i="1" s="1"/>
  <c r="P59" i="1"/>
  <c r="R59" i="1" s="1"/>
  <c r="P144" i="1"/>
  <c r="R144" i="1" s="1"/>
  <c r="P63" i="1"/>
  <c r="R63" i="1" s="1"/>
  <c r="P133" i="1"/>
  <c r="R133" i="1" s="1"/>
  <c r="P140" i="1"/>
  <c r="R140" i="1" s="1"/>
  <c r="P85" i="1"/>
  <c r="R85" i="1" s="1"/>
  <c r="P164" i="1"/>
  <c r="R164" i="1" s="1"/>
  <c r="P137" i="1"/>
  <c r="R137" i="1" s="1"/>
  <c r="P8" i="1"/>
  <c r="R8" i="1" s="1"/>
  <c r="P153" i="1"/>
  <c r="R153" i="1" s="1"/>
  <c r="P135" i="1"/>
  <c r="R135" i="1" s="1"/>
  <c r="P13" i="1"/>
  <c r="R13" i="1" s="1"/>
  <c r="P95" i="1"/>
  <c r="R95" i="1" s="1"/>
  <c r="P132" i="1"/>
  <c r="R132" i="1" s="1"/>
  <c r="P107" i="1"/>
  <c r="R107" i="1" s="1"/>
  <c r="P77" i="1"/>
  <c r="R77" i="1" s="1"/>
  <c r="P112" i="1"/>
  <c r="R112" i="1" s="1"/>
  <c r="P130" i="1"/>
  <c r="R130" i="1" s="1"/>
  <c r="P141" i="1"/>
  <c r="R141" i="1" s="1"/>
  <c r="P123" i="1"/>
  <c r="R123" i="1" s="1"/>
  <c r="P58" i="1"/>
  <c r="R58" i="1" s="1"/>
  <c r="P86" i="1"/>
  <c r="R86" i="1" s="1"/>
  <c r="P35" i="1"/>
  <c r="R35" i="1" s="1"/>
  <c r="P121" i="1"/>
  <c r="R121" i="1" s="1"/>
  <c r="P114" i="1"/>
  <c r="R114" i="1" s="1"/>
  <c r="P120" i="1"/>
  <c r="R120" i="1" s="1"/>
  <c r="P119" i="1"/>
  <c r="R119" i="1" s="1"/>
  <c r="P55" i="1"/>
  <c r="R55" i="1" s="1"/>
  <c r="P154" i="1"/>
  <c r="R154" i="1" s="1"/>
  <c r="P9" i="1"/>
  <c r="R9" i="1" s="1"/>
  <c r="P152" i="1"/>
  <c r="R152" i="1" s="1"/>
  <c r="P115" i="1"/>
  <c r="R115" i="1" s="1"/>
  <c r="P21" i="1"/>
  <c r="R21" i="1" s="1"/>
  <c r="P128" i="1"/>
  <c r="R128" i="1" s="1"/>
  <c r="P103" i="1"/>
  <c r="R103" i="1" s="1"/>
  <c r="P174" i="1"/>
  <c r="R174" i="1" s="1"/>
  <c r="P98" i="1"/>
  <c r="R98" i="1" s="1"/>
  <c r="P99" i="1"/>
  <c r="R99" i="1" s="1"/>
  <c r="P74" i="1"/>
  <c r="R74" i="1" s="1"/>
  <c r="P91" i="1"/>
  <c r="R91" i="1" s="1"/>
  <c r="P37" i="1"/>
  <c r="R37" i="1" s="1"/>
  <c r="P147" i="1"/>
  <c r="R147" i="1" s="1"/>
  <c r="P118" i="1"/>
  <c r="R118" i="1" s="1"/>
  <c r="P155" i="1"/>
  <c r="R155" i="1" s="1"/>
</calcChain>
</file>

<file path=xl/sharedStrings.xml><?xml version="1.0" encoding="utf-8"?>
<sst xmlns="http://schemas.openxmlformats.org/spreadsheetml/2006/main" count="28" uniqueCount="26">
  <si>
    <t>Iteration</t>
  </si>
  <si>
    <t>AD</t>
  </si>
  <si>
    <t>Inkrement</t>
  </si>
  <si>
    <t>Ages1</t>
  </si>
  <si>
    <t>A1</t>
  </si>
  <si>
    <t>y2</t>
  </si>
  <si>
    <t>x3</t>
  </si>
  <si>
    <t>x2</t>
  </si>
  <si>
    <t>Avk</t>
  </si>
  <si>
    <t>Avg</t>
  </si>
  <si>
    <t>Ad2</t>
  </si>
  <si>
    <t>A2</t>
  </si>
  <si>
    <t>Ages</t>
  </si>
  <si>
    <t>Differenz</t>
  </si>
  <si>
    <t>Fy</t>
  </si>
  <si>
    <t>dy</t>
  </si>
  <si>
    <t>Inkrement
Nr.</t>
  </si>
  <si>
    <t>Lastfaktor</t>
  </si>
  <si>
    <t>Horizontale Achse</t>
  </si>
  <si>
    <t>Vertikale Achse</t>
  </si>
  <si>
    <t>Nr.</t>
  </si>
  <si>
    <t>[--]</t>
  </si>
  <si>
    <t>|u| [mm]</t>
  </si>
  <si>
    <t>X [kN]</t>
  </si>
  <si>
    <t>plastic behaviour</t>
  </si>
  <si>
    <t>N2  Linearization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</si>
</sst>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0F0F0"/>
        <bgColor indexed="64"/>
      </patternFill>
    </fill>
  </fills>
  <borders count="7">
    <border>
      <left/>
      <right/>
      <top/>
      <bottom/>
      <diagonal/>
    </border>
    <border>
      <left style="thin">
        <color rgb="FFF7F7F7"/>
      </left>
      <right style="thin">
        <color rgb="FFF7F7F7"/>
      </right>
      <top style="thin">
        <color rgb="FFF7F7F7"/>
      </top>
      <bottom style="thin">
        <color rgb="FFF7F7F7"/>
      </bottom>
      <diagonal/>
    </border>
    <border>
      <left/>
      <right style="thin">
        <color rgb="FFD1D1D1"/>
      </right>
      <top style="thin">
        <color rgb="FFD1D1D1"/>
      </top>
      <bottom/>
      <diagonal/>
    </border>
    <border>
      <left style="thin">
        <color rgb="FFD1D1D1"/>
      </left>
      <right style="thin">
        <color rgb="FFD1D1D1"/>
      </right>
      <top style="thin">
        <color rgb="FFD1D1D1"/>
      </top>
      <bottom/>
      <diagonal/>
    </border>
    <border>
      <left/>
      <right style="thin">
        <color rgb="FFD1D1D1"/>
      </right>
      <top/>
      <bottom style="thin">
        <color rgb="FFD1D1D1"/>
      </bottom>
      <diagonal/>
    </border>
    <border>
      <left style="thin">
        <color rgb="FFD1D1D1"/>
      </left>
      <right style="thin">
        <color rgb="FFD1D1D1"/>
      </right>
      <top/>
      <bottom style="thin">
        <color rgb="FFD1D1D1"/>
      </bottom>
      <diagonal/>
    </border>
    <border>
      <left style="thin">
        <color rgb="FFE1DFDF"/>
      </left>
      <right style="thin">
        <color rgb="FFE1DFDF"/>
      </right>
      <top style="thin">
        <color rgb="FFE1DFDF"/>
      </top>
      <bottom style="thin">
        <color rgb="FFE1DFDF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49" fontId="1" fillId="4" borderId="5" xfId="0" applyNumberFormat="1" applyFont="1" applyFill="1" applyBorder="1" applyAlignment="1">
      <alignment horizontal="center"/>
    </xf>
    <xf numFmtId="164" fontId="2" fillId="0" borderId="6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5" fontId="0" fillId="0" borderId="0" xfId="0" applyNumberFormat="1"/>
    <xf numFmtId="164" fontId="0" fillId="0" borderId="0" xfId="0" applyNumberFormat="1"/>
    <xf numFmtId="1" fontId="2" fillId="0" borderId="6" xfId="0" applyNumberFormat="1" applyFont="1" applyBorder="1" applyAlignment="1">
      <alignment horizontal="center"/>
    </xf>
    <xf numFmtId="1" fontId="1" fillId="3" borderId="1" xfId="0" applyNumberFormat="1" applyFont="1" applyFill="1" applyBorder="1" applyAlignment="1">
      <alignment horizontal="center" wrapText="1"/>
    </xf>
    <xf numFmtId="1" fontId="1" fillId="3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N2 Method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7.9210262651594782E-2"/>
          <c:y val="0.10727401750752559"/>
          <c:w val="0.74555115036849906"/>
          <c:h val="0.76429996087474772"/>
        </c:manualLayout>
      </c:layout>
      <c:scatterChart>
        <c:scatterStyle val="smoothMarker"/>
        <c:varyColors val="0"/>
        <c:ser>
          <c:idx val="0"/>
          <c:order val="0"/>
          <c:tx>
            <c:v>Push Over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Tabelle1!$D$3:$D$177</c:f>
              <c:numCache>
                <c:formatCode>0.0</c:formatCode>
                <c:ptCount val="175"/>
                <c:pt idx="0" formatCode="General">
                  <c:v>0</c:v>
                </c:pt>
                <c:pt idx="1">
                  <c:v>20.775583000000001</c:v>
                </c:pt>
                <c:pt idx="2">
                  <c:v>22.846024</c:v>
                </c:pt>
                <c:pt idx="3">
                  <c:v>24.915130999999999</c:v>
                </c:pt>
                <c:pt idx="4">
                  <c:v>26.982887000000002</c:v>
                </c:pt>
                <c:pt idx="5">
                  <c:v>29.049305</c:v>
                </c:pt>
                <c:pt idx="6">
                  <c:v>31.114397</c:v>
                </c:pt>
                <c:pt idx="7">
                  <c:v>33.178145999999998</c:v>
                </c:pt>
                <c:pt idx="8">
                  <c:v>35.240569999999998</c:v>
                </c:pt>
                <c:pt idx="9">
                  <c:v>37.301659000000001</c:v>
                </c:pt>
                <c:pt idx="10">
                  <c:v>39.361412000000001</c:v>
                </c:pt>
                <c:pt idx="11">
                  <c:v>41.419834000000002</c:v>
                </c:pt>
                <c:pt idx="12">
                  <c:v>43.476933000000002</c:v>
                </c:pt>
                <c:pt idx="13">
                  <c:v>45.532696000000001</c:v>
                </c:pt>
                <c:pt idx="14">
                  <c:v>47.587147000000002</c:v>
                </c:pt>
                <c:pt idx="15">
                  <c:v>49.640259</c:v>
                </c:pt>
                <c:pt idx="16">
                  <c:v>51.692059</c:v>
                </c:pt>
                <c:pt idx="17">
                  <c:v>53.742522999999998</c:v>
                </c:pt>
                <c:pt idx="18">
                  <c:v>55.791679000000002</c:v>
                </c:pt>
                <c:pt idx="19">
                  <c:v>57.839511999999999</c:v>
                </c:pt>
                <c:pt idx="20">
                  <c:v>59.886023999999999</c:v>
                </c:pt>
                <c:pt idx="21">
                  <c:v>61.931232000000001</c:v>
                </c:pt>
                <c:pt idx="22">
                  <c:v>63.975116999999997</c:v>
                </c:pt>
                <c:pt idx="23">
                  <c:v>66.017685</c:v>
                </c:pt>
                <c:pt idx="24">
                  <c:v>68.058944999999994</c:v>
                </c:pt>
                <c:pt idx="25">
                  <c:v>70.098906999999997</c:v>
                </c:pt>
                <c:pt idx="26">
                  <c:v>72.137550000000005</c:v>
                </c:pt>
                <c:pt idx="27">
                  <c:v>74.174888999999993</c:v>
                </c:pt>
                <c:pt idx="28">
                  <c:v>76.210915</c:v>
                </c:pt>
                <c:pt idx="29">
                  <c:v>78.245643999999999</c:v>
                </c:pt>
                <c:pt idx="30">
                  <c:v>80.279067999999995</c:v>
                </c:pt>
                <c:pt idx="31">
                  <c:v>82.311194999999998</c:v>
                </c:pt>
                <c:pt idx="32">
                  <c:v>84.342040999999995</c:v>
                </c:pt>
                <c:pt idx="33">
                  <c:v>86.371566999999999</c:v>
                </c:pt>
                <c:pt idx="34">
                  <c:v>88.399780000000007</c:v>
                </c:pt>
                <c:pt idx="35">
                  <c:v>90.426720000000003</c:v>
                </c:pt>
                <c:pt idx="36">
                  <c:v>92.452361999999994</c:v>
                </c:pt>
                <c:pt idx="37">
                  <c:v>94.476723000000007</c:v>
                </c:pt>
                <c:pt idx="38">
                  <c:v>96.499779000000004</c:v>
                </c:pt>
                <c:pt idx="39">
                  <c:v>98.521561000000005</c:v>
                </c:pt>
                <c:pt idx="40">
                  <c:v>100.542</c:v>
                </c:pt>
                <c:pt idx="41">
                  <c:v>102.561195</c:v>
                </c:pt>
                <c:pt idx="42">
                  <c:v>104.57910200000001</c:v>
                </c:pt>
                <c:pt idx="43">
                  <c:v>106.59580200000001</c:v>
                </c:pt>
                <c:pt idx="44">
                  <c:v>108.611099</c:v>
                </c:pt>
                <c:pt idx="45">
                  <c:v>110.625198</c:v>
                </c:pt>
                <c:pt idx="46">
                  <c:v>112.63800000000001</c:v>
                </c:pt>
                <c:pt idx="47">
                  <c:v>114.64949799999999</c:v>
                </c:pt>
                <c:pt idx="48">
                  <c:v>116.65969800000001</c:v>
                </c:pt>
                <c:pt idx="49">
                  <c:v>118.668701</c:v>
                </c:pt>
                <c:pt idx="50">
                  <c:v>120.676399</c:v>
                </c:pt>
                <c:pt idx="51">
                  <c:v>122.6828</c:v>
                </c:pt>
                <c:pt idx="52">
                  <c:v>124.687904</c:v>
                </c:pt>
                <c:pt idx="53">
                  <c:v>126.69180299999999</c:v>
                </c:pt>
                <c:pt idx="54">
                  <c:v>128.69439700000001</c:v>
                </c:pt>
                <c:pt idx="55">
                  <c:v>130.695694</c:v>
                </c:pt>
                <c:pt idx="56">
                  <c:v>132.69580099999999</c:v>
                </c:pt>
                <c:pt idx="57">
                  <c:v>134.69461100000001</c:v>
                </c:pt>
                <c:pt idx="58">
                  <c:v>136.69220000000001</c:v>
                </c:pt>
                <c:pt idx="59">
                  <c:v>138.6884</c:v>
                </c:pt>
                <c:pt idx="60">
                  <c:v>140.683502</c:v>
                </c:pt>
                <c:pt idx="61">
                  <c:v>142.6772</c:v>
                </c:pt>
                <c:pt idx="62">
                  <c:v>144.669693</c:v>
                </c:pt>
                <c:pt idx="63">
                  <c:v>146.66099500000001</c:v>
                </c:pt>
                <c:pt idx="64">
                  <c:v>148.65100100000001</c:v>
                </c:pt>
                <c:pt idx="65">
                  <c:v>150.63969399999999</c:v>
                </c:pt>
                <c:pt idx="66">
                  <c:v>152.62730400000001</c:v>
                </c:pt>
                <c:pt idx="67">
                  <c:v>154.613495</c:v>
                </c:pt>
                <c:pt idx="68">
                  <c:v>156.59849500000001</c:v>
                </c:pt>
                <c:pt idx="69">
                  <c:v>158.582199</c:v>
                </c:pt>
                <c:pt idx="70">
                  <c:v>160.56478899999999</c:v>
                </c:pt>
                <c:pt idx="71">
                  <c:v>162.54598999999999</c:v>
                </c:pt>
                <c:pt idx="72">
                  <c:v>164.52610799999999</c:v>
                </c:pt>
                <c:pt idx="73">
                  <c:v>166.504807</c:v>
                </c:pt>
                <c:pt idx="74">
                  <c:v>168.48239100000001</c:v>
                </c:pt>
                <c:pt idx="75">
                  <c:v>170.45871</c:v>
                </c:pt>
                <c:pt idx="76">
                  <c:v>172.43370100000001</c:v>
                </c:pt>
                <c:pt idx="77">
                  <c:v>174.40760800000001</c:v>
                </c:pt>
                <c:pt idx="78">
                  <c:v>176.38009600000001</c:v>
                </c:pt>
                <c:pt idx="79">
                  <c:v>178.35150100000001</c:v>
                </c:pt>
                <c:pt idx="80">
                  <c:v>180.321609</c:v>
                </c:pt>
                <c:pt idx="81">
                  <c:v>182.29049699999999</c:v>
                </c:pt>
                <c:pt idx="82">
                  <c:v>184.258194</c:v>
                </c:pt>
                <c:pt idx="83">
                  <c:v>186.224594</c:v>
                </c:pt>
                <c:pt idx="84">
                  <c:v>188.18980400000001</c:v>
                </c:pt>
                <c:pt idx="85">
                  <c:v>190.153809</c:v>
                </c:pt>
                <c:pt idx="86">
                  <c:v>192.11660800000001</c:v>
                </c:pt>
                <c:pt idx="87">
                  <c:v>194.07811000000001</c:v>
                </c:pt>
                <c:pt idx="88">
                  <c:v>196.03839099999999</c:v>
                </c:pt>
                <c:pt idx="89">
                  <c:v>197.99749800000001</c:v>
                </c:pt>
                <c:pt idx="90">
                  <c:v>199.955399</c:v>
                </c:pt>
                <c:pt idx="91">
                  <c:v>201.91210899999999</c:v>
                </c:pt>
                <c:pt idx="92">
                  <c:v>203.867493</c:v>
                </c:pt>
                <c:pt idx="93">
                  <c:v>205.821686</c:v>
                </c:pt>
                <c:pt idx="94">
                  <c:v>207.77470400000001</c:v>
                </c:pt>
                <c:pt idx="95">
                  <c:v>209.726608</c:v>
                </c:pt>
                <c:pt idx="96">
                  <c:v>211.677109</c:v>
                </c:pt>
                <c:pt idx="97">
                  <c:v>213.62651099999999</c:v>
                </c:pt>
                <c:pt idx="98">
                  <c:v>215.574692</c:v>
                </c:pt>
                <c:pt idx="99">
                  <c:v>217.54390000000001</c:v>
                </c:pt>
                <c:pt idx="100">
                  <c:v>219.52789300000001</c:v>
                </c:pt>
                <c:pt idx="101">
                  <c:v>221.510605</c:v>
                </c:pt>
                <c:pt idx="102">
                  <c:v>223.49212600000001</c:v>
                </c:pt>
                <c:pt idx="103">
                  <c:v>225.47233600000001</c:v>
                </c:pt>
                <c:pt idx="104">
                  <c:v>227.451233</c:v>
                </c:pt>
                <c:pt idx="105">
                  <c:v>229.42892499999999</c:v>
                </c:pt>
                <c:pt idx="106">
                  <c:v>231.40533400000001</c:v>
                </c:pt>
                <c:pt idx="107">
                  <c:v>233.38052400000001</c:v>
                </c:pt>
                <c:pt idx="108">
                  <c:v>235.35443100000001</c:v>
                </c:pt>
                <c:pt idx="109">
                  <c:v>237.327133</c:v>
                </c:pt>
                <c:pt idx="110">
                  <c:v>239.29843099999999</c:v>
                </c:pt>
                <c:pt idx="111">
                  <c:v>241.60462999999999</c:v>
                </c:pt>
                <c:pt idx="112">
                  <c:v>244.31703200000001</c:v>
                </c:pt>
                <c:pt idx="113">
                  <c:v>247.026535</c:v>
                </c:pt>
                <c:pt idx="114">
                  <c:v>249.73332199999999</c:v>
                </c:pt>
                <c:pt idx="115">
                  <c:v>252.43731700000001</c:v>
                </c:pt>
                <c:pt idx="116">
                  <c:v>255.13864100000001</c:v>
                </c:pt>
                <c:pt idx="117">
                  <c:v>257.83703600000001</c:v>
                </c:pt>
                <c:pt idx="118">
                  <c:v>260.55480999999997</c:v>
                </c:pt>
                <c:pt idx="119">
                  <c:v>263.33743299999998</c:v>
                </c:pt>
                <c:pt idx="120">
                  <c:v>266.11691300000001</c:v>
                </c:pt>
                <c:pt idx="121">
                  <c:v>268.89361600000001</c:v>
                </c:pt>
                <c:pt idx="122">
                  <c:v>271.667236</c:v>
                </c:pt>
                <c:pt idx="123">
                  <c:v>274.437927</c:v>
                </c:pt>
                <c:pt idx="124">
                  <c:v>277.20575000000002</c:v>
                </c:pt>
                <c:pt idx="125">
                  <c:v>279.97061200000002</c:v>
                </c:pt>
                <c:pt idx="126">
                  <c:v>282.73251299999998</c:v>
                </c:pt>
                <c:pt idx="127">
                  <c:v>285.49151599999999</c:v>
                </c:pt>
                <c:pt idx="128">
                  <c:v>288.24774200000002</c:v>
                </c:pt>
                <c:pt idx="129">
                  <c:v>291.42602499999998</c:v>
                </c:pt>
                <c:pt idx="130">
                  <c:v>295.13491800000003</c:v>
                </c:pt>
                <c:pt idx="131">
                  <c:v>299.75372299999998</c:v>
                </c:pt>
                <c:pt idx="132">
                  <c:v>304.91342200000003</c:v>
                </c:pt>
                <c:pt idx="133">
                  <c:v>310.06191999999999</c:v>
                </c:pt>
                <c:pt idx="134">
                  <c:v>315.199005</c:v>
                </c:pt>
                <c:pt idx="135">
                  <c:v>320.32492100000002</c:v>
                </c:pt>
                <c:pt idx="136">
                  <c:v>325.445831</c:v>
                </c:pt>
                <c:pt idx="137">
                  <c:v>330.63909899999999</c:v>
                </c:pt>
                <c:pt idx="138">
                  <c:v>335.82101399999999</c:v>
                </c:pt>
                <c:pt idx="139">
                  <c:v>341.064392</c:v>
                </c:pt>
                <c:pt idx="140">
                  <c:v>346.371216</c:v>
                </c:pt>
                <c:pt idx="141">
                  <c:v>351.66610700000001</c:v>
                </c:pt>
                <c:pt idx="142">
                  <c:v>356.94909699999999</c:v>
                </c:pt>
                <c:pt idx="143">
                  <c:v>362.22027600000001</c:v>
                </c:pt>
                <c:pt idx="144">
                  <c:v>367.47970600000002</c:v>
                </c:pt>
                <c:pt idx="145">
                  <c:v>374.91708399999999</c:v>
                </c:pt>
                <c:pt idx="146">
                  <c:v>383.91839599999997</c:v>
                </c:pt>
                <c:pt idx="147">
                  <c:v>392.88708500000001</c:v>
                </c:pt>
                <c:pt idx="148">
                  <c:v>401.82369999999997</c:v>
                </c:pt>
                <c:pt idx="149">
                  <c:v>410.72799700000002</c:v>
                </c:pt>
                <c:pt idx="150">
                  <c:v>419.600616</c:v>
                </c:pt>
                <c:pt idx="151">
                  <c:v>428.441284</c:v>
                </c:pt>
                <c:pt idx="152">
                  <c:v>437.25060999999999</c:v>
                </c:pt>
                <c:pt idx="153">
                  <c:v>446.028412</c:v>
                </c:pt>
                <c:pt idx="154">
                  <c:v>454.94470200000001</c:v>
                </c:pt>
                <c:pt idx="155">
                  <c:v>463.88348400000001</c:v>
                </c:pt>
                <c:pt idx="156">
                  <c:v>472.79040500000002</c:v>
                </c:pt>
                <c:pt idx="157">
                  <c:v>481.66549700000002</c:v>
                </c:pt>
                <c:pt idx="158">
                  <c:v>490.56912199999999</c:v>
                </c:pt>
                <c:pt idx="159">
                  <c:v>500.85730000000001</c:v>
                </c:pt>
                <c:pt idx="160">
                  <c:v>511.10632299999997</c:v>
                </c:pt>
                <c:pt idx="161">
                  <c:v>521.316284</c:v>
                </c:pt>
                <c:pt idx="162">
                  <c:v>531.72051999999996</c:v>
                </c:pt>
                <c:pt idx="163">
                  <c:v>542.11859100000004</c:v>
                </c:pt>
                <c:pt idx="164">
                  <c:v>552.47656300000006</c:v>
                </c:pt>
                <c:pt idx="165">
                  <c:v>562.79461700000002</c:v>
                </c:pt>
                <c:pt idx="166">
                  <c:v>573.84698500000002</c:v>
                </c:pt>
                <c:pt idx="167">
                  <c:v>585.97039800000005</c:v>
                </c:pt>
                <c:pt idx="168">
                  <c:v>598.03997800000002</c:v>
                </c:pt>
                <c:pt idx="169">
                  <c:v>610.055969</c:v>
                </c:pt>
                <c:pt idx="170">
                  <c:v>622.01898200000005</c:v>
                </c:pt>
                <c:pt idx="171">
                  <c:v>633.92919900000004</c:v>
                </c:pt>
                <c:pt idx="172">
                  <c:v>645.78710899999999</c:v>
                </c:pt>
                <c:pt idx="173">
                  <c:v>657.79559300000005</c:v>
                </c:pt>
                <c:pt idx="174">
                  <c:v>669.87921100000005</c:v>
                </c:pt>
              </c:numCache>
            </c:numRef>
          </c:xVal>
          <c:yVal>
            <c:numRef>
              <c:f>Tabelle1!$E$3:$E$177</c:f>
              <c:numCache>
                <c:formatCode>0.000</c:formatCode>
                <c:ptCount val="175"/>
                <c:pt idx="0" formatCode="General">
                  <c:v>0</c:v>
                </c:pt>
                <c:pt idx="1">
                  <c:v>30</c:v>
                </c:pt>
                <c:pt idx="2">
                  <c:v>33</c:v>
                </c:pt>
                <c:pt idx="3">
                  <c:v>36</c:v>
                </c:pt>
                <c:pt idx="4">
                  <c:v>39</c:v>
                </c:pt>
                <c:pt idx="5">
                  <c:v>42</c:v>
                </c:pt>
                <c:pt idx="6">
                  <c:v>45</c:v>
                </c:pt>
                <c:pt idx="7">
                  <c:v>48</c:v>
                </c:pt>
                <c:pt idx="8">
                  <c:v>51</c:v>
                </c:pt>
                <c:pt idx="9">
                  <c:v>54</c:v>
                </c:pt>
                <c:pt idx="10">
                  <c:v>57</c:v>
                </c:pt>
                <c:pt idx="11">
                  <c:v>60</c:v>
                </c:pt>
                <c:pt idx="12">
                  <c:v>63</c:v>
                </c:pt>
                <c:pt idx="13">
                  <c:v>66</c:v>
                </c:pt>
                <c:pt idx="14">
                  <c:v>69</c:v>
                </c:pt>
                <c:pt idx="15">
                  <c:v>72</c:v>
                </c:pt>
                <c:pt idx="16">
                  <c:v>75</c:v>
                </c:pt>
                <c:pt idx="17">
                  <c:v>78</c:v>
                </c:pt>
                <c:pt idx="18">
                  <c:v>81</c:v>
                </c:pt>
                <c:pt idx="19">
                  <c:v>84</c:v>
                </c:pt>
                <c:pt idx="20">
                  <c:v>87</c:v>
                </c:pt>
                <c:pt idx="21">
                  <c:v>90</c:v>
                </c:pt>
                <c:pt idx="22">
                  <c:v>93</c:v>
                </c:pt>
                <c:pt idx="23">
                  <c:v>96</c:v>
                </c:pt>
                <c:pt idx="24">
                  <c:v>99</c:v>
                </c:pt>
                <c:pt idx="25">
                  <c:v>102</c:v>
                </c:pt>
                <c:pt idx="26">
                  <c:v>105</c:v>
                </c:pt>
                <c:pt idx="27">
                  <c:v>108</c:v>
                </c:pt>
                <c:pt idx="28">
                  <c:v>111</c:v>
                </c:pt>
                <c:pt idx="29">
                  <c:v>114</c:v>
                </c:pt>
                <c:pt idx="30">
                  <c:v>117</c:v>
                </c:pt>
                <c:pt idx="31">
                  <c:v>120</c:v>
                </c:pt>
                <c:pt idx="32">
                  <c:v>123</c:v>
                </c:pt>
                <c:pt idx="33">
                  <c:v>126</c:v>
                </c:pt>
                <c:pt idx="34">
                  <c:v>129</c:v>
                </c:pt>
                <c:pt idx="35">
                  <c:v>132</c:v>
                </c:pt>
                <c:pt idx="36">
                  <c:v>135</c:v>
                </c:pt>
                <c:pt idx="37">
                  <c:v>138</c:v>
                </c:pt>
                <c:pt idx="38">
                  <c:v>141</c:v>
                </c:pt>
                <c:pt idx="39">
                  <c:v>144</c:v>
                </c:pt>
                <c:pt idx="40">
                  <c:v>147</c:v>
                </c:pt>
                <c:pt idx="41">
                  <c:v>150</c:v>
                </c:pt>
                <c:pt idx="42">
                  <c:v>153</c:v>
                </c:pt>
                <c:pt idx="43">
                  <c:v>156</c:v>
                </c:pt>
                <c:pt idx="44">
                  <c:v>159</c:v>
                </c:pt>
                <c:pt idx="45">
                  <c:v>162</c:v>
                </c:pt>
                <c:pt idx="46">
                  <c:v>165</c:v>
                </c:pt>
                <c:pt idx="47">
                  <c:v>168</c:v>
                </c:pt>
                <c:pt idx="48">
                  <c:v>171</c:v>
                </c:pt>
                <c:pt idx="49">
                  <c:v>174</c:v>
                </c:pt>
                <c:pt idx="50">
                  <c:v>177</c:v>
                </c:pt>
                <c:pt idx="51">
                  <c:v>180</c:v>
                </c:pt>
                <c:pt idx="52">
                  <c:v>183</c:v>
                </c:pt>
                <c:pt idx="53">
                  <c:v>186</c:v>
                </c:pt>
                <c:pt idx="54">
                  <c:v>189</c:v>
                </c:pt>
                <c:pt idx="55">
                  <c:v>192</c:v>
                </c:pt>
                <c:pt idx="56">
                  <c:v>195</c:v>
                </c:pt>
                <c:pt idx="57">
                  <c:v>198</c:v>
                </c:pt>
                <c:pt idx="58">
                  <c:v>201</c:v>
                </c:pt>
                <c:pt idx="59">
                  <c:v>204</c:v>
                </c:pt>
                <c:pt idx="60">
                  <c:v>207</c:v>
                </c:pt>
                <c:pt idx="61">
                  <c:v>210</c:v>
                </c:pt>
                <c:pt idx="62">
                  <c:v>213</c:v>
                </c:pt>
                <c:pt idx="63">
                  <c:v>216</c:v>
                </c:pt>
                <c:pt idx="64">
                  <c:v>219</c:v>
                </c:pt>
                <c:pt idx="65">
                  <c:v>222</c:v>
                </c:pt>
                <c:pt idx="66">
                  <c:v>225</c:v>
                </c:pt>
                <c:pt idx="67">
                  <c:v>228</c:v>
                </c:pt>
                <c:pt idx="68">
                  <c:v>231</c:v>
                </c:pt>
                <c:pt idx="69">
                  <c:v>234</c:v>
                </c:pt>
                <c:pt idx="70">
                  <c:v>237</c:v>
                </c:pt>
                <c:pt idx="71">
                  <c:v>240</c:v>
                </c:pt>
                <c:pt idx="72">
                  <c:v>243</c:v>
                </c:pt>
                <c:pt idx="73">
                  <c:v>246</c:v>
                </c:pt>
                <c:pt idx="74">
                  <c:v>249</c:v>
                </c:pt>
                <c:pt idx="75">
                  <c:v>252</c:v>
                </c:pt>
                <c:pt idx="76">
                  <c:v>255</c:v>
                </c:pt>
                <c:pt idx="77">
                  <c:v>258</c:v>
                </c:pt>
                <c:pt idx="78">
                  <c:v>261</c:v>
                </c:pt>
                <c:pt idx="79">
                  <c:v>264</c:v>
                </c:pt>
                <c:pt idx="80">
                  <c:v>267</c:v>
                </c:pt>
                <c:pt idx="81">
                  <c:v>270</c:v>
                </c:pt>
                <c:pt idx="82">
                  <c:v>273</c:v>
                </c:pt>
                <c:pt idx="83">
                  <c:v>276</c:v>
                </c:pt>
                <c:pt idx="84">
                  <c:v>279</c:v>
                </c:pt>
                <c:pt idx="85">
                  <c:v>282</c:v>
                </c:pt>
                <c:pt idx="86">
                  <c:v>285</c:v>
                </c:pt>
                <c:pt idx="87">
                  <c:v>288</c:v>
                </c:pt>
                <c:pt idx="88">
                  <c:v>291</c:v>
                </c:pt>
                <c:pt idx="89">
                  <c:v>294</c:v>
                </c:pt>
                <c:pt idx="90">
                  <c:v>297</c:v>
                </c:pt>
                <c:pt idx="91">
                  <c:v>300</c:v>
                </c:pt>
                <c:pt idx="92">
                  <c:v>303</c:v>
                </c:pt>
                <c:pt idx="93">
                  <c:v>306</c:v>
                </c:pt>
                <c:pt idx="94">
                  <c:v>309</c:v>
                </c:pt>
                <c:pt idx="95">
                  <c:v>312</c:v>
                </c:pt>
                <c:pt idx="96">
                  <c:v>315</c:v>
                </c:pt>
                <c:pt idx="97">
                  <c:v>318</c:v>
                </c:pt>
                <c:pt idx="98">
                  <c:v>321</c:v>
                </c:pt>
                <c:pt idx="99">
                  <c:v>324</c:v>
                </c:pt>
                <c:pt idx="100">
                  <c:v>327</c:v>
                </c:pt>
                <c:pt idx="101">
                  <c:v>330</c:v>
                </c:pt>
                <c:pt idx="102">
                  <c:v>333</c:v>
                </c:pt>
                <c:pt idx="103">
                  <c:v>336</c:v>
                </c:pt>
                <c:pt idx="104">
                  <c:v>339</c:v>
                </c:pt>
                <c:pt idx="105">
                  <c:v>342</c:v>
                </c:pt>
                <c:pt idx="106">
                  <c:v>345</c:v>
                </c:pt>
                <c:pt idx="107">
                  <c:v>348</c:v>
                </c:pt>
                <c:pt idx="108">
                  <c:v>351</c:v>
                </c:pt>
                <c:pt idx="109">
                  <c:v>354</c:v>
                </c:pt>
                <c:pt idx="110">
                  <c:v>357</c:v>
                </c:pt>
                <c:pt idx="111">
                  <c:v>360</c:v>
                </c:pt>
                <c:pt idx="112">
                  <c:v>363</c:v>
                </c:pt>
                <c:pt idx="113">
                  <c:v>366</c:v>
                </c:pt>
                <c:pt idx="114">
                  <c:v>369</c:v>
                </c:pt>
                <c:pt idx="115">
                  <c:v>372</c:v>
                </c:pt>
                <c:pt idx="116">
                  <c:v>375</c:v>
                </c:pt>
                <c:pt idx="117">
                  <c:v>378</c:v>
                </c:pt>
                <c:pt idx="118">
                  <c:v>381</c:v>
                </c:pt>
                <c:pt idx="119">
                  <c:v>384</c:v>
                </c:pt>
                <c:pt idx="120">
                  <c:v>387</c:v>
                </c:pt>
                <c:pt idx="121">
                  <c:v>390</c:v>
                </c:pt>
                <c:pt idx="122">
                  <c:v>393</c:v>
                </c:pt>
                <c:pt idx="123">
                  <c:v>396</c:v>
                </c:pt>
                <c:pt idx="124">
                  <c:v>399</c:v>
                </c:pt>
                <c:pt idx="125">
                  <c:v>402</c:v>
                </c:pt>
                <c:pt idx="126">
                  <c:v>405</c:v>
                </c:pt>
                <c:pt idx="127">
                  <c:v>408</c:v>
                </c:pt>
                <c:pt idx="128">
                  <c:v>411</c:v>
                </c:pt>
                <c:pt idx="129">
                  <c:v>414</c:v>
                </c:pt>
                <c:pt idx="130">
                  <c:v>417</c:v>
                </c:pt>
                <c:pt idx="131">
                  <c:v>420</c:v>
                </c:pt>
                <c:pt idx="132">
                  <c:v>423</c:v>
                </c:pt>
                <c:pt idx="133">
                  <c:v>426</c:v>
                </c:pt>
                <c:pt idx="134">
                  <c:v>429</c:v>
                </c:pt>
                <c:pt idx="135">
                  <c:v>432</c:v>
                </c:pt>
                <c:pt idx="136">
                  <c:v>435</c:v>
                </c:pt>
                <c:pt idx="137">
                  <c:v>438</c:v>
                </c:pt>
                <c:pt idx="138">
                  <c:v>441</c:v>
                </c:pt>
                <c:pt idx="139">
                  <c:v>444</c:v>
                </c:pt>
                <c:pt idx="140">
                  <c:v>447</c:v>
                </c:pt>
                <c:pt idx="141">
                  <c:v>450</c:v>
                </c:pt>
                <c:pt idx="142">
                  <c:v>453</c:v>
                </c:pt>
                <c:pt idx="143">
                  <c:v>456</c:v>
                </c:pt>
                <c:pt idx="144">
                  <c:v>459</c:v>
                </c:pt>
                <c:pt idx="145">
                  <c:v>462</c:v>
                </c:pt>
                <c:pt idx="146">
                  <c:v>465</c:v>
                </c:pt>
                <c:pt idx="147">
                  <c:v>468</c:v>
                </c:pt>
                <c:pt idx="148">
                  <c:v>471</c:v>
                </c:pt>
                <c:pt idx="149">
                  <c:v>474</c:v>
                </c:pt>
                <c:pt idx="150">
                  <c:v>477</c:v>
                </c:pt>
                <c:pt idx="151">
                  <c:v>480</c:v>
                </c:pt>
                <c:pt idx="152">
                  <c:v>483</c:v>
                </c:pt>
                <c:pt idx="153">
                  <c:v>486</c:v>
                </c:pt>
                <c:pt idx="154">
                  <c:v>489</c:v>
                </c:pt>
                <c:pt idx="155">
                  <c:v>492</c:v>
                </c:pt>
                <c:pt idx="156">
                  <c:v>495</c:v>
                </c:pt>
                <c:pt idx="157">
                  <c:v>498</c:v>
                </c:pt>
                <c:pt idx="158">
                  <c:v>501</c:v>
                </c:pt>
                <c:pt idx="159">
                  <c:v>504</c:v>
                </c:pt>
                <c:pt idx="160">
                  <c:v>507</c:v>
                </c:pt>
                <c:pt idx="161">
                  <c:v>510</c:v>
                </c:pt>
                <c:pt idx="162">
                  <c:v>513</c:v>
                </c:pt>
                <c:pt idx="163">
                  <c:v>516</c:v>
                </c:pt>
                <c:pt idx="164">
                  <c:v>519</c:v>
                </c:pt>
                <c:pt idx="165">
                  <c:v>522</c:v>
                </c:pt>
                <c:pt idx="166">
                  <c:v>525</c:v>
                </c:pt>
                <c:pt idx="167">
                  <c:v>528</c:v>
                </c:pt>
                <c:pt idx="168">
                  <c:v>531</c:v>
                </c:pt>
                <c:pt idx="169">
                  <c:v>534</c:v>
                </c:pt>
                <c:pt idx="170">
                  <c:v>537</c:v>
                </c:pt>
                <c:pt idx="171">
                  <c:v>540</c:v>
                </c:pt>
                <c:pt idx="172">
                  <c:v>543</c:v>
                </c:pt>
                <c:pt idx="173">
                  <c:v>546</c:v>
                </c:pt>
                <c:pt idx="174">
                  <c:v>549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659-4A71-BEA7-A6C14B157EAC}"/>
            </c:ext>
          </c:extLst>
        </c:ser>
        <c:ser>
          <c:idx val="1"/>
          <c:order val="1"/>
          <c:tx>
            <c:v>N2 Linearization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Tabelle1!$U$26:$U$28</c:f>
              <c:numCache>
                <c:formatCode>0.0</c:formatCode>
                <c:ptCount val="3"/>
                <c:pt idx="0" formatCode="General">
                  <c:v>0</c:v>
                </c:pt>
                <c:pt idx="1">
                  <c:v>351.66610700000001</c:v>
                </c:pt>
                <c:pt idx="2" formatCode="General">
                  <c:v>429.03265053999996</c:v>
                </c:pt>
              </c:numCache>
            </c:numRef>
          </c:xVal>
          <c:yVal>
            <c:numRef>
              <c:f>Tabelle1!$T$26:$T$28</c:f>
              <c:numCache>
                <c:formatCode>0.000</c:formatCode>
                <c:ptCount val="3"/>
                <c:pt idx="0" formatCode="General">
                  <c:v>0</c:v>
                </c:pt>
                <c:pt idx="1">
                  <c:v>450</c:v>
                </c:pt>
                <c:pt idx="2">
                  <c:v>549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659-4A71-BEA7-A6C14B157EAC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659-4A71-BEA7-A6C14B157EAC}"/>
              </c:ext>
            </c:extLst>
          </c:dPt>
          <c:xVal>
            <c:numRef>
              <c:f>Tabelle1!$X$26:$X$27</c:f>
              <c:numCache>
                <c:formatCode>0.0</c:formatCode>
                <c:ptCount val="2"/>
                <c:pt idx="0" formatCode="General">
                  <c:v>429.03265053999996</c:v>
                </c:pt>
                <c:pt idx="1">
                  <c:v>669.87921100000005</c:v>
                </c:pt>
              </c:numCache>
            </c:numRef>
          </c:xVal>
          <c:yVal>
            <c:numRef>
              <c:f>Tabelle1!$W$26:$W$27</c:f>
              <c:numCache>
                <c:formatCode>0.000</c:formatCode>
                <c:ptCount val="2"/>
                <c:pt idx="0">
                  <c:v>549</c:v>
                </c:pt>
                <c:pt idx="1">
                  <c:v>549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659-4A71-BEA7-A6C14B157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742848"/>
        <c:axId val="242741672"/>
      </c:scatterChart>
      <c:valAx>
        <c:axId val="242742848"/>
        <c:scaling>
          <c:orientation val="minMax"/>
          <c:max val="7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deformation in 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2741672"/>
        <c:crosses val="autoZero"/>
        <c:crossBetween val="midCat"/>
      </c:valAx>
      <c:valAx>
        <c:axId val="242741672"/>
        <c:scaling>
          <c:orientation val="minMax"/>
          <c:max val="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Baseshear in kN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2742848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r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352425</xdr:colOff>
      <xdr:row>2</xdr:row>
      <xdr:rowOff>76199</xdr:rowOff>
    </xdr:from>
    <xdr:to>
      <xdr:col>27</xdr:col>
      <xdr:colOff>676275</xdr:colOff>
      <xdr:row>22</xdr:row>
      <xdr:rowOff>47625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pp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</sheetNames>
    <sheetDataSet>
      <sheetData sheetId="0" refreshError="1">
        <row r="3">
          <cell r="D3">
            <v>0</v>
          </cell>
          <cell r="E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42"/>
  <sheetViews>
    <sheetView tabSelected="1" zoomScale="85" zoomScaleNormal="85" workbookViewId="0">
      <pane ySplit="1" topLeftCell="A2" activePane="bottomLeft" state="frozen"/>
      <selection pane="bottomLeft" activeCell="A4" sqref="A4:E177"/>
    </sheetView>
  </sheetViews>
  <sheetFormatPr baseColWidth="10" defaultRowHeight="15" x14ac:dyDescent="0.25"/>
  <cols>
    <col min="1" max="1" width="11" customWidth="1"/>
    <col min="2" max="2" width="9.7109375" customWidth="1"/>
    <col min="3" max="3" width="8.85546875" bestFit="1" customWidth="1"/>
    <col min="4" max="4" width="15.140625" bestFit="1" customWidth="1"/>
    <col min="5" max="5" width="13" bestFit="1" customWidth="1"/>
    <col min="6" max="6" width="14.85546875" customWidth="1"/>
  </cols>
  <sheetData>
    <row r="1" spans="1:18" ht="17.25" customHeight="1" x14ac:dyDescent="0.25">
      <c r="A1" s="12" t="s">
        <v>16</v>
      </c>
      <c r="B1" s="2" t="s">
        <v>0</v>
      </c>
      <c r="C1" s="3" t="s">
        <v>17</v>
      </c>
      <c r="D1" s="3" t="s">
        <v>18</v>
      </c>
      <c r="E1" s="3" t="s">
        <v>19</v>
      </c>
      <c r="F1" t="s">
        <v>2</v>
      </c>
      <c r="G1" t="s">
        <v>1</v>
      </c>
      <c r="H1" t="s">
        <v>3</v>
      </c>
      <c r="I1" t="s">
        <v>5</v>
      </c>
      <c r="J1" t="s">
        <v>6</v>
      </c>
      <c r="K1" t="s">
        <v>7</v>
      </c>
      <c r="L1" t="s">
        <v>8</v>
      </c>
      <c r="M1" t="s">
        <v>9</v>
      </c>
      <c r="N1" t="s">
        <v>10</v>
      </c>
      <c r="O1" t="s">
        <v>12</v>
      </c>
      <c r="P1" t="s">
        <v>11</v>
      </c>
      <c r="Q1" t="s">
        <v>4</v>
      </c>
      <c r="R1" t="s">
        <v>13</v>
      </c>
    </row>
    <row r="2" spans="1:18" ht="15" customHeight="1" x14ac:dyDescent="0.25">
      <c r="A2" s="13"/>
      <c r="B2" s="5" t="s">
        <v>20</v>
      </c>
      <c r="C2" s="6" t="s">
        <v>21</v>
      </c>
      <c r="D2" s="6" t="s">
        <v>22</v>
      </c>
      <c r="E2" s="6" t="s">
        <v>23</v>
      </c>
    </row>
    <row r="3" spans="1:18" x14ac:dyDescent="0.25">
      <c r="A3">
        <v>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f>[1]Tabelle1!D3*F3</f>
        <v>0</v>
      </c>
      <c r="I3" s="10">
        <f>E177</f>
        <v>549</v>
      </c>
      <c r="J3" s="9">
        <f>D177</f>
        <v>669.87921100000005</v>
      </c>
      <c r="K3">
        <v>0</v>
      </c>
      <c r="L3">
        <f>(K3-[1]Tabelle1!E3)*[1]Tabelle1!D3</f>
        <v>0</v>
      </c>
      <c r="M3">
        <f t="shared" ref="M3:M34" si="0">($J$3-K3)*$I$3</f>
        <v>367763.68683900003</v>
      </c>
      <c r="N3">
        <f>((K3-[1]Tabelle1!E3)*($I$3-[1]Tabelle1!D3))/2</f>
        <v>0</v>
      </c>
      <c r="O3">
        <f>H177</f>
        <v>250002.96090900002</v>
      </c>
      <c r="P3">
        <f t="shared" ref="P3:P34" si="1">(L3+M3+N3)-($O$3-H3)</f>
        <v>117760.72593000002</v>
      </c>
      <c r="Q3">
        <f t="shared" ref="Q3:Q34" si="2">H3-G3</f>
        <v>0</v>
      </c>
      <c r="R3">
        <f t="shared" ref="R3:R34" si="3">P3-Q3</f>
        <v>117760.72593000002</v>
      </c>
    </row>
    <row r="4" spans="1:18" x14ac:dyDescent="0.25">
      <c r="A4" s="4">
        <v>1</v>
      </c>
      <c r="B4" s="11">
        <v>4</v>
      </c>
      <c r="C4" s="7">
        <v>1</v>
      </c>
      <c r="D4" s="8">
        <v>20.775583000000001</v>
      </c>
      <c r="E4" s="7">
        <v>30</v>
      </c>
      <c r="F4" s="10">
        <f>D4-D3</f>
        <v>20.775583000000001</v>
      </c>
      <c r="G4">
        <f>(D4*E4)/2</f>
        <v>311.63374500000003</v>
      </c>
      <c r="H4">
        <f>(E4*F4)/2+H3</f>
        <v>311.63374500000003</v>
      </c>
      <c r="K4">
        <f>($I$3*D4)/E4</f>
        <v>380.19316890000005</v>
      </c>
      <c r="L4">
        <f>(K4-D4)*E4</f>
        <v>10782.527577000003</v>
      </c>
      <c r="M4">
        <f t="shared" si="0"/>
        <v>159037.6371129</v>
      </c>
      <c r="N4">
        <f>((K4-D4)*($I$3-E4))/2</f>
        <v>93268.863541050014</v>
      </c>
      <c r="P4">
        <f t="shared" si="1"/>
        <v>13397.701066949987</v>
      </c>
      <c r="Q4">
        <f t="shared" si="2"/>
        <v>0</v>
      </c>
      <c r="R4">
        <f t="shared" si="3"/>
        <v>13397.701066949987</v>
      </c>
    </row>
    <row r="5" spans="1:18" x14ac:dyDescent="0.25">
      <c r="A5" s="4">
        <v>2</v>
      </c>
      <c r="B5" s="11">
        <v>4</v>
      </c>
      <c r="C5" s="7">
        <v>1.1000000000000001</v>
      </c>
      <c r="D5" s="8">
        <v>22.846024</v>
      </c>
      <c r="E5" s="7">
        <v>33</v>
      </c>
      <c r="F5" s="10">
        <f t="shared" ref="F5:F68" si="4">D5-D4</f>
        <v>2.0704409999999989</v>
      </c>
      <c r="G5">
        <f t="shared" ref="G5:G68" si="5">(D5*E5)/2</f>
        <v>376.95939599999997</v>
      </c>
      <c r="H5">
        <f>(E5*F5)+H4</f>
        <v>379.95829800000001</v>
      </c>
      <c r="K5">
        <f t="shared" ref="K5:K68" si="6">($I$3*D5)/E5</f>
        <v>380.07476290909091</v>
      </c>
      <c r="L5">
        <f t="shared" ref="L5:L68" si="7">(K5-D5)*E5</f>
        <v>11788.548384</v>
      </c>
      <c r="M5">
        <f t="shared" si="0"/>
        <v>159102.64200190912</v>
      </c>
      <c r="N5">
        <f>((K5-D5)*($I$3-E5))/2</f>
        <v>92165.014638545457</v>
      </c>
      <c r="P5">
        <f t="shared" si="1"/>
        <v>13433.202413454565</v>
      </c>
      <c r="Q5">
        <f t="shared" si="2"/>
        <v>2.9989020000000437</v>
      </c>
      <c r="R5">
        <f t="shared" si="3"/>
        <v>13430.203511454565</v>
      </c>
    </row>
    <row r="6" spans="1:18" x14ac:dyDescent="0.25">
      <c r="A6" s="4">
        <v>3</v>
      </c>
      <c r="B6" s="11">
        <v>4</v>
      </c>
      <c r="C6" s="7">
        <v>1.2</v>
      </c>
      <c r="D6" s="8">
        <v>24.915130999999999</v>
      </c>
      <c r="E6" s="7">
        <v>36</v>
      </c>
      <c r="F6" s="10">
        <f t="shared" si="4"/>
        <v>2.0691069999999989</v>
      </c>
      <c r="G6">
        <f t="shared" si="5"/>
        <v>448.47235799999999</v>
      </c>
      <c r="H6">
        <f t="shared" ref="H6:H69" si="8">(E6*F6)+H5</f>
        <v>454.44614999999999</v>
      </c>
      <c r="K6">
        <f t="shared" si="6"/>
        <v>379.95574775</v>
      </c>
      <c r="L6">
        <f t="shared" si="7"/>
        <v>12781.462203000001</v>
      </c>
      <c r="M6">
        <f t="shared" si="0"/>
        <v>159167.98132425002</v>
      </c>
      <c r="N6">
        <f t="shared" ref="N6:N69" si="9">((K6-D6)*($I$3-E6))/2</f>
        <v>91067.918196375002</v>
      </c>
      <c r="P6">
        <f t="shared" si="1"/>
        <v>13468.846964625031</v>
      </c>
      <c r="Q6">
        <f t="shared" si="2"/>
        <v>5.9737920000000031</v>
      </c>
      <c r="R6">
        <f t="shared" si="3"/>
        <v>13462.87317262503</v>
      </c>
    </row>
    <row r="7" spans="1:18" x14ac:dyDescent="0.25">
      <c r="A7" s="4">
        <v>4</v>
      </c>
      <c r="B7" s="11">
        <v>4</v>
      </c>
      <c r="C7" s="7">
        <v>1.3</v>
      </c>
      <c r="D7" s="8">
        <v>26.982887000000002</v>
      </c>
      <c r="E7" s="7">
        <v>39</v>
      </c>
      <c r="F7" s="10">
        <f t="shared" si="4"/>
        <v>2.0677560000000028</v>
      </c>
      <c r="G7">
        <f t="shared" si="5"/>
        <v>526.16629650000004</v>
      </c>
      <c r="H7">
        <f t="shared" si="8"/>
        <v>535.08863400000007</v>
      </c>
      <c r="K7">
        <f t="shared" si="6"/>
        <v>379.83602469230772</v>
      </c>
      <c r="L7">
        <f t="shared" si="7"/>
        <v>13761.272370000001</v>
      </c>
      <c r="M7">
        <f t="shared" si="0"/>
        <v>159233.70928292308</v>
      </c>
      <c r="N7">
        <f t="shared" si="9"/>
        <v>89977.550111538469</v>
      </c>
      <c r="P7">
        <f t="shared" si="1"/>
        <v>13504.659489461541</v>
      </c>
      <c r="Q7">
        <f t="shared" si="2"/>
        <v>8.922337500000026</v>
      </c>
      <c r="R7">
        <f t="shared" si="3"/>
        <v>13495.737151961541</v>
      </c>
    </row>
    <row r="8" spans="1:18" x14ac:dyDescent="0.25">
      <c r="A8" s="4">
        <v>5</v>
      </c>
      <c r="B8" s="11">
        <v>4</v>
      </c>
      <c r="C8" s="7">
        <v>1.4</v>
      </c>
      <c r="D8" s="8">
        <v>29.049305</v>
      </c>
      <c r="E8" s="7">
        <v>42</v>
      </c>
      <c r="F8" s="10">
        <f t="shared" si="4"/>
        <v>2.0664179999999988</v>
      </c>
      <c r="G8">
        <f t="shared" si="5"/>
        <v>610.03540499999997</v>
      </c>
      <c r="H8">
        <f t="shared" si="8"/>
        <v>621.87819000000002</v>
      </c>
      <c r="K8">
        <f t="shared" si="6"/>
        <v>379.71591535714288</v>
      </c>
      <c r="L8">
        <f t="shared" si="7"/>
        <v>14727.997635</v>
      </c>
      <c r="M8">
        <f t="shared" si="0"/>
        <v>159299.6493079286</v>
      </c>
      <c r="N8">
        <f t="shared" si="9"/>
        <v>88893.98572553572</v>
      </c>
      <c r="P8">
        <f t="shared" si="1"/>
        <v>13540.549949464301</v>
      </c>
      <c r="Q8">
        <f t="shared" si="2"/>
        <v>11.842785000000049</v>
      </c>
      <c r="R8">
        <f t="shared" si="3"/>
        <v>13528.7071644643</v>
      </c>
    </row>
    <row r="9" spans="1:18" x14ac:dyDescent="0.25">
      <c r="A9" s="4">
        <v>6</v>
      </c>
      <c r="B9" s="11">
        <v>4</v>
      </c>
      <c r="C9" s="7">
        <v>1.5</v>
      </c>
      <c r="D9" s="8">
        <v>31.114397</v>
      </c>
      <c r="E9" s="7">
        <v>45</v>
      </c>
      <c r="F9" s="10">
        <f t="shared" si="4"/>
        <v>2.0650919999999999</v>
      </c>
      <c r="G9">
        <f t="shared" si="5"/>
        <v>700.07393249999996</v>
      </c>
      <c r="H9">
        <f t="shared" si="8"/>
        <v>714.80732999999998</v>
      </c>
      <c r="K9">
        <f t="shared" si="6"/>
        <v>379.59564339999997</v>
      </c>
      <c r="L9">
        <f t="shared" si="7"/>
        <v>15681.656088</v>
      </c>
      <c r="M9">
        <f t="shared" si="0"/>
        <v>159365.67861240005</v>
      </c>
      <c r="N9">
        <f t="shared" si="9"/>
        <v>87817.274092799998</v>
      </c>
      <c r="P9">
        <f t="shared" si="1"/>
        <v>13576.455214200047</v>
      </c>
      <c r="Q9">
        <f t="shared" si="2"/>
        <v>14.733397500000024</v>
      </c>
      <c r="R9">
        <f t="shared" si="3"/>
        <v>13561.721816700046</v>
      </c>
    </row>
    <row r="10" spans="1:18" x14ac:dyDescent="0.25">
      <c r="A10" s="4">
        <v>7</v>
      </c>
      <c r="B10" s="11">
        <v>4</v>
      </c>
      <c r="C10" s="7">
        <v>1.6</v>
      </c>
      <c r="D10" s="8">
        <v>33.178145999999998</v>
      </c>
      <c r="E10" s="7">
        <v>48</v>
      </c>
      <c r="F10" s="10">
        <f t="shared" si="4"/>
        <v>2.0637489999999978</v>
      </c>
      <c r="G10">
        <f t="shared" si="5"/>
        <v>796.27550399999996</v>
      </c>
      <c r="H10">
        <f t="shared" si="8"/>
        <v>813.86728199999993</v>
      </c>
      <c r="K10">
        <f t="shared" si="6"/>
        <v>379.47504487499992</v>
      </c>
      <c r="L10">
        <f t="shared" si="7"/>
        <v>16622.251145999995</v>
      </c>
      <c r="M10">
        <f t="shared" si="0"/>
        <v>159431.88720262508</v>
      </c>
      <c r="N10">
        <f t="shared" si="9"/>
        <v>86747.373168187478</v>
      </c>
      <c r="P10">
        <f t="shared" si="1"/>
        <v>13612.417889812525</v>
      </c>
      <c r="Q10">
        <f t="shared" si="2"/>
        <v>17.591777999999977</v>
      </c>
      <c r="R10">
        <f t="shared" si="3"/>
        <v>13594.826111812525</v>
      </c>
    </row>
    <row r="11" spans="1:18" x14ac:dyDescent="0.25">
      <c r="A11" s="4">
        <v>8</v>
      </c>
      <c r="B11" s="11">
        <v>4</v>
      </c>
      <c r="C11" s="7">
        <v>1.7</v>
      </c>
      <c r="D11" s="8">
        <v>35.240569999999998</v>
      </c>
      <c r="E11" s="7">
        <v>51</v>
      </c>
      <c r="F11" s="10">
        <f t="shared" si="4"/>
        <v>2.062424</v>
      </c>
      <c r="G11">
        <f t="shared" si="5"/>
        <v>898.63453499999991</v>
      </c>
      <c r="H11">
        <f t="shared" si="8"/>
        <v>919.05090599999994</v>
      </c>
      <c r="K11">
        <f t="shared" si="6"/>
        <v>379.35437117647058</v>
      </c>
      <c r="L11">
        <f t="shared" si="7"/>
        <v>17549.80386</v>
      </c>
      <c r="M11">
        <f t="shared" si="0"/>
        <v>159498.13706311767</v>
      </c>
      <c r="N11">
        <f t="shared" si="9"/>
        <v>85684.336492941176</v>
      </c>
      <c r="P11">
        <f t="shared" si="1"/>
        <v>13648.367413058848</v>
      </c>
      <c r="Q11">
        <f t="shared" si="2"/>
        <v>20.416371000000026</v>
      </c>
      <c r="R11">
        <f t="shared" si="3"/>
        <v>13627.951042058849</v>
      </c>
    </row>
    <row r="12" spans="1:18" x14ac:dyDescent="0.25">
      <c r="A12" s="4">
        <v>9</v>
      </c>
      <c r="B12" s="11">
        <v>4</v>
      </c>
      <c r="C12" s="7">
        <v>1.8</v>
      </c>
      <c r="D12" s="8">
        <v>37.301659000000001</v>
      </c>
      <c r="E12" s="7">
        <v>54</v>
      </c>
      <c r="F12" s="10">
        <f t="shared" si="4"/>
        <v>2.0610890000000026</v>
      </c>
      <c r="G12">
        <f t="shared" si="5"/>
        <v>1007.144793</v>
      </c>
      <c r="H12">
        <f t="shared" si="8"/>
        <v>1030.3497120000002</v>
      </c>
      <c r="K12">
        <f t="shared" si="6"/>
        <v>379.23353316666663</v>
      </c>
      <c r="L12">
        <f t="shared" si="7"/>
        <v>18464.321204999997</v>
      </c>
      <c r="M12">
        <f t="shared" si="0"/>
        <v>159564.47713050005</v>
      </c>
      <c r="N12">
        <f t="shared" si="9"/>
        <v>84628.138856249978</v>
      </c>
      <c r="P12">
        <f t="shared" si="1"/>
        <v>13684.325994750019</v>
      </c>
      <c r="Q12">
        <f t="shared" si="2"/>
        <v>23.204919000000132</v>
      </c>
      <c r="R12">
        <f t="shared" si="3"/>
        <v>13661.121075750019</v>
      </c>
    </row>
    <row r="13" spans="1:18" x14ac:dyDescent="0.25">
      <c r="A13" s="4">
        <v>10</v>
      </c>
      <c r="B13" s="11">
        <v>4</v>
      </c>
      <c r="C13" s="7">
        <v>1.9</v>
      </c>
      <c r="D13" s="8">
        <v>39.361412000000001</v>
      </c>
      <c r="E13" s="7">
        <v>57</v>
      </c>
      <c r="F13" s="10">
        <f t="shared" si="4"/>
        <v>2.0597530000000006</v>
      </c>
      <c r="G13">
        <f t="shared" si="5"/>
        <v>1121.800242</v>
      </c>
      <c r="H13">
        <f t="shared" si="8"/>
        <v>1147.7556330000002</v>
      </c>
      <c r="K13">
        <f t="shared" si="6"/>
        <v>379.11254715789471</v>
      </c>
      <c r="L13">
        <f t="shared" si="7"/>
        <v>19365.814704</v>
      </c>
      <c r="M13">
        <f t="shared" si="0"/>
        <v>159630.89844931584</v>
      </c>
      <c r="N13">
        <f t="shared" si="9"/>
        <v>83578.779248842111</v>
      </c>
      <c r="P13">
        <f t="shared" si="1"/>
        <v>13720.287126157898</v>
      </c>
      <c r="Q13">
        <f t="shared" si="2"/>
        <v>25.955391000000191</v>
      </c>
      <c r="R13">
        <f t="shared" si="3"/>
        <v>13694.331735157899</v>
      </c>
    </row>
    <row r="14" spans="1:18" x14ac:dyDescent="0.25">
      <c r="A14" s="4">
        <v>11</v>
      </c>
      <c r="B14" s="11">
        <v>4</v>
      </c>
      <c r="C14" s="7">
        <v>2</v>
      </c>
      <c r="D14" s="8">
        <v>41.419834000000002</v>
      </c>
      <c r="E14" s="7">
        <v>60</v>
      </c>
      <c r="F14" s="10">
        <f t="shared" si="4"/>
        <v>2.0584220000000002</v>
      </c>
      <c r="G14">
        <f t="shared" si="5"/>
        <v>1242.59502</v>
      </c>
      <c r="H14">
        <f t="shared" si="8"/>
        <v>1271.2609530000002</v>
      </c>
      <c r="K14">
        <f t="shared" si="6"/>
        <v>378.99148109999999</v>
      </c>
      <c r="L14">
        <f t="shared" si="7"/>
        <v>20254.298826000002</v>
      </c>
      <c r="M14">
        <f t="shared" si="0"/>
        <v>159697.36371510004</v>
      </c>
      <c r="N14">
        <f t="shared" si="9"/>
        <v>82536.267715950002</v>
      </c>
      <c r="P14">
        <f t="shared" si="1"/>
        <v>13756.230301050062</v>
      </c>
      <c r="Q14">
        <f t="shared" si="2"/>
        <v>28.665933000000223</v>
      </c>
      <c r="R14">
        <f t="shared" si="3"/>
        <v>13727.564368050062</v>
      </c>
    </row>
    <row r="15" spans="1:18" x14ac:dyDescent="0.25">
      <c r="A15" s="4">
        <v>12</v>
      </c>
      <c r="B15" s="11">
        <v>4</v>
      </c>
      <c r="C15" s="7">
        <v>2.1</v>
      </c>
      <c r="D15" s="8">
        <v>43.476933000000002</v>
      </c>
      <c r="E15" s="7">
        <v>63</v>
      </c>
      <c r="F15" s="10">
        <f t="shared" si="4"/>
        <v>2.0570990000000009</v>
      </c>
      <c r="G15">
        <f t="shared" si="5"/>
        <v>1369.5233895000001</v>
      </c>
      <c r="H15">
        <f t="shared" si="8"/>
        <v>1400.8581900000004</v>
      </c>
      <c r="K15">
        <f t="shared" si="6"/>
        <v>378.87041614285715</v>
      </c>
      <c r="L15">
        <f t="shared" si="7"/>
        <v>21129.789438</v>
      </c>
      <c r="M15">
        <f t="shared" si="0"/>
        <v>159763.82837657144</v>
      </c>
      <c r="N15">
        <f t="shared" si="9"/>
        <v>81500.616403714273</v>
      </c>
      <c r="P15">
        <f t="shared" si="1"/>
        <v>13792.131499285693</v>
      </c>
      <c r="Q15">
        <f t="shared" si="2"/>
        <v>31.334800500000256</v>
      </c>
      <c r="R15">
        <f t="shared" si="3"/>
        <v>13760.796698785693</v>
      </c>
    </row>
    <row r="16" spans="1:18" x14ac:dyDescent="0.25">
      <c r="A16" s="4">
        <v>13</v>
      </c>
      <c r="B16" s="11">
        <v>4</v>
      </c>
      <c r="C16" s="7">
        <v>2.2000000000000002</v>
      </c>
      <c r="D16" s="8">
        <v>45.532696000000001</v>
      </c>
      <c r="E16" s="7">
        <v>66</v>
      </c>
      <c r="F16" s="10">
        <f t="shared" si="4"/>
        <v>2.0557629999999989</v>
      </c>
      <c r="G16">
        <f t="shared" si="5"/>
        <v>1502.578968</v>
      </c>
      <c r="H16">
        <f t="shared" si="8"/>
        <v>1536.5385480000002</v>
      </c>
      <c r="K16">
        <f t="shared" si="6"/>
        <v>378.74924399999998</v>
      </c>
      <c r="L16">
        <f t="shared" si="7"/>
        <v>21992.292168</v>
      </c>
      <c r="M16">
        <f t="shared" si="0"/>
        <v>159830.35188300005</v>
      </c>
      <c r="N16">
        <f t="shared" si="9"/>
        <v>80471.796342000001</v>
      </c>
      <c r="P16">
        <f t="shared" si="1"/>
        <v>13828.01803200008</v>
      </c>
      <c r="Q16">
        <f t="shared" si="2"/>
        <v>33.959580000000187</v>
      </c>
      <c r="R16">
        <f t="shared" si="3"/>
        <v>13794.058452000079</v>
      </c>
    </row>
    <row r="17" spans="1:24" x14ac:dyDescent="0.25">
      <c r="A17" s="4">
        <v>14</v>
      </c>
      <c r="B17" s="11">
        <v>4</v>
      </c>
      <c r="C17" s="7">
        <v>2.2999999999999998</v>
      </c>
      <c r="D17" s="8">
        <v>47.587147000000002</v>
      </c>
      <c r="E17" s="7">
        <v>69</v>
      </c>
      <c r="F17" s="10">
        <f t="shared" si="4"/>
        <v>2.0544510000000002</v>
      </c>
      <c r="G17">
        <f t="shared" si="5"/>
        <v>1641.7565715000001</v>
      </c>
      <c r="H17">
        <f t="shared" si="8"/>
        <v>1678.2956670000003</v>
      </c>
      <c r="K17">
        <f t="shared" si="6"/>
        <v>378.62816960869566</v>
      </c>
      <c r="L17">
        <f t="shared" si="7"/>
        <v>22841.830559999999</v>
      </c>
      <c r="M17">
        <f t="shared" si="0"/>
        <v>159896.82172382611</v>
      </c>
      <c r="N17">
        <f t="shared" si="9"/>
        <v>79449.845426086948</v>
      </c>
      <c r="P17">
        <f t="shared" si="1"/>
        <v>13863.832467913046</v>
      </c>
      <c r="Q17">
        <f t="shared" si="2"/>
        <v>36.539095500000258</v>
      </c>
      <c r="R17">
        <f t="shared" si="3"/>
        <v>13827.293372413045</v>
      </c>
    </row>
    <row r="18" spans="1:24" x14ac:dyDescent="0.25">
      <c r="A18" s="4">
        <v>15</v>
      </c>
      <c r="B18" s="11">
        <v>4</v>
      </c>
      <c r="C18" s="7">
        <v>2.4</v>
      </c>
      <c r="D18" s="8">
        <v>49.640259</v>
      </c>
      <c r="E18" s="7">
        <v>72</v>
      </c>
      <c r="F18" s="10">
        <f t="shared" si="4"/>
        <v>2.0531119999999987</v>
      </c>
      <c r="G18">
        <f t="shared" si="5"/>
        <v>1787.0493240000001</v>
      </c>
      <c r="H18">
        <f t="shared" si="8"/>
        <v>1826.1197310000002</v>
      </c>
      <c r="K18">
        <f t="shared" si="6"/>
        <v>378.50697487499997</v>
      </c>
      <c r="L18">
        <f t="shared" si="7"/>
        <v>23678.403542999997</v>
      </c>
      <c r="M18">
        <f t="shared" si="0"/>
        <v>159963.35763262503</v>
      </c>
      <c r="N18">
        <f t="shared" si="9"/>
        <v>78434.711736187484</v>
      </c>
      <c r="P18">
        <f t="shared" si="1"/>
        <v>13899.631733812508</v>
      </c>
      <c r="Q18">
        <f t="shared" si="2"/>
        <v>39.070407000000159</v>
      </c>
      <c r="R18">
        <f t="shared" si="3"/>
        <v>13860.561326812509</v>
      </c>
    </row>
    <row r="19" spans="1:24" x14ac:dyDescent="0.25">
      <c r="A19" s="4">
        <v>16</v>
      </c>
      <c r="B19" s="11">
        <v>4</v>
      </c>
      <c r="C19" s="7">
        <v>2.5</v>
      </c>
      <c r="D19" s="8">
        <v>51.692059</v>
      </c>
      <c r="E19" s="7">
        <v>75</v>
      </c>
      <c r="F19" s="10">
        <f t="shared" si="4"/>
        <v>2.0518000000000001</v>
      </c>
      <c r="G19">
        <f t="shared" si="5"/>
        <v>1938.4522125000001</v>
      </c>
      <c r="H19">
        <f t="shared" si="8"/>
        <v>1980.0047310000002</v>
      </c>
      <c r="K19">
        <f t="shared" si="6"/>
        <v>378.38587188000002</v>
      </c>
      <c r="L19">
        <f t="shared" si="7"/>
        <v>24502.035965999999</v>
      </c>
      <c r="M19">
        <f t="shared" si="0"/>
        <v>160029.84317688001</v>
      </c>
      <c r="N19">
        <f t="shared" si="9"/>
        <v>77426.433652559994</v>
      </c>
      <c r="P19">
        <f t="shared" si="1"/>
        <v>13935.356617439975</v>
      </c>
      <c r="Q19">
        <f t="shared" si="2"/>
        <v>41.552518500000133</v>
      </c>
      <c r="R19">
        <f t="shared" si="3"/>
        <v>13893.804098939974</v>
      </c>
    </row>
    <row r="20" spans="1:24" x14ac:dyDescent="0.25">
      <c r="A20" s="4">
        <v>17</v>
      </c>
      <c r="B20" s="11">
        <v>4</v>
      </c>
      <c r="C20" s="7">
        <v>2.6</v>
      </c>
      <c r="D20" s="8">
        <v>53.742522999999998</v>
      </c>
      <c r="E20" s="7">
        <v>78</v>
      </c>
      <c r="F20" s="10">
        <f t="shared" si="4"/>
        <v>2.0504639999999981</v>
      </c>
      <c r="G20">
        <f t="shared" si="5"/>
        <v>2095.9583969999999</v>
      </c>
      <c r="H20">
        <f t="shared" si="8"/>
        <v>2139.9409230000001</v>
      </c>
      <c r="K20">
        <f t="shared" si="6"/>
        <v>378.26468111538463</v>
      </c>
      <c r="L20">
        <f t="shared" si="7"/>
        <v>25312.728332999999</v>
      </c>
      <c r="M20">
        <f t="shared" si="0"/>
        <v>160096.37690665387</v>
      </c>
      <c r="N20">
        <f t="shared" si="9"/>
        <v>76424.968236173081</v>
      </c>
      <c r="P20">
        <f t="shared" si="1"/>
        <v>13971.053489826911</v>
      </c>
      <c r="Q20">
        <f t="shared" si="2"/>
        <v>43.982526000000234</v>
      </c>
      <c r="R20">
        <f t="shared" si="3"/>
        <v>13927.070963826911</v>
      </c>
    </row>
    <row r="21" spans="1:24" x14ac:dyDescent="0.25">
      <c r="A21" s="4">
        <v>18</v>
      </c>
      <c r="B21" s="11">
        <v>4</v>
      </c>
      <c r="C21" s="7">
        <v>2.7</v>
      </c>
      <c r="D21" s="8">
        <v>55.791679000000002</v>
      </c>
      <c r="E21" s="7">
        <v>81</v>
      </c>
      <c r="F21" s="10">
        <f t="shared" si="4"/>
        <v>2.0491560000000035</v>
      </c>
      <c r="G21">
        <f t="shared" si="5"/>
        <v>2259.5629994999999</v>
      </c>
      <c r="H21">
        <f t="shared" si="8"/>
        <v>2305.9225590000005</v>
      </c>
      <c r="K21">
        <f t="shared" si="6"/>
        <v>378.14360211111114</v>
      </c>
      <c r="L21">
        <f t="shared" si="7"/>
        <v>26110.505772000004</v>
      </c>
      <c r="M21">
        <f t="shared" si="0"/>
        <v>160162.84928000002</v>
      </c>
      <c r="N21">
        <f t="shared" si="9"/>
        <v>75430.350008000009</v>
      </c>
      <c r="P21">
        <f t="shared" si="1"/>
        <v>14006.66671000002</v>
      </c>
      <c r="Q21">
        <f t="shared" si="2"/>
        <v>46.359559500000614</v>
      </c>
      <c r="R21">
        <f t="shared" si="3"/>
        <v>13960.307150500019</v>
      </c>
    </row>
    <row r="22" spans="1:24" x14ac:dyDescent="0.25">
      <c r="A22" s="4">
        <v>19</v>
      </c>
      <c r="B22" s="11">
        <v>4</v>
      </c>
      <c r="C22" s="7">
        <v>2.8</v>
      </c>
      <c r="D22" s="8">
        <v>57.839511999999999</v>
      </c>
      <c r="E22" s="7">
        <v>84</v>
      </c>
      <c r="F22" s="10">
        <f t="shared" si="4"/>
        <v>2.0478329999999971</v>
      </c>
      <c r="G22">
        <f t="shared" si="5"/>
        <v>2429.2595040000001</v>
      </c>
      <c r="H22">
        <f t="shared" si="8"/>
        <v>2477.9405310000002</v>
      </c>
      <c r="K22">
        <f t="shared" si="6"/>
        <v>378.02252485714286</v>
      </c>
      <c r="L22">
        <f t="shared" si="7"/>
        <v>26895.373079999998</v>
      </c>
      <c r="M22">
        <f t="shared" si="0"/>
        <v>160229.32069242859</v>
      </c>
      <c r="N22">
        <f t="shared" si="9"/>
        <v>74442.550489285713</v>
      </c>
      <c r="P22">
        <f t="shared" si="1"/>
        <v>14042.223883714265</v>
      </c>
      <c r="Q22">
        <f t="shared" si="2"/>
        <v>48.681027000000086</v>
      </c>
      <c r="R22">
        <f t="shared" si="3"/>
        <v>13993.542856714264</v>
      </c>
    </row>
    <row r="23" spans="1:24" x14ac:dyDescent="0.25">
      <c r="A23" s="4">
        <v>20</v>
      </c>
      <c r="B23" s="11">
        <v>4</v>
      </c>
      <c r="C23" s="7">
        <v>2.9</v>
      </c>
      <c r="D23" s="8">
        <v>59.886023999999999</v>
      </c>
      <c r="E23" s="7">
        <v>87</v>
      </c>
      <c r="F23" s="10">
        <f t="shared" si="4"/>
        <v>2.0465119999999999</v>
      </c>
      <c r="G23">
        <f t="shared" si="5"/>
        <v>2605.0420439999998</v>
      </c>
      <c r="H23">
        <f t="shared" si="8"/>
        <v>2655.987075</v>
      </c>
      <c r="K23">
        <f t="shared" si="6"/>
        <v>377.90146179310341</v>
      </c>
      <c r="L23">
        <f t="shared" si="7"/>
        <v>27667.343087999994</v>
      </c>
      <c r="M23">
        <f t="shared" si="0"/>
        <v>160295.78431458626</v>
      </c>
      <c r="N23">
        <f t="shared" si="9"/>
        <v>73461.566130206877</v>
      </c>
      <c r="P23">
        <f t="shared" si="1"/>
        <v>14077.719698793138</v>
      </c>
      <c r="Q23">
        <f t="shared" si="2"/>
        <v>50.945031000000199</v>
      </c>
      <c r="R23">
        <f t="shared" si="3"/>
        <v>14026.774667793139</v>
      </c>
    </row>
    <row r="24" spans="1:24" x14ac:dyDescent="0.25">
      <c r="A24" s="4">
        <v>21</v>
      </c>
      <c r="B24" s="11">
        <v>4</v>
      </c>
      <c r="C24" s="7">
        <v>3</v>
      </c>
      <c r="D24" s="8">
        <v>61.931232000000001</v>
      </c>
      <c r="E24" s="7">
        <v>90</v>
      </c>
      <c r="F24" s="10">
        <f t="shared" si="4"/>
        <v>2.0452080000000024</v>
      </c>
      <c r="G24">
        <f t="shared" si="5"/>
        <v>2786.90544</v>
      </c>
      <c r="H24">
        <f t="shared" si="8"/>
        <v>2840.0557950000002</v>
      </c>
      <c r="K24">
        <f t="shared" si="6"/>
        <v>377.78051520000002</v>
      </c>
      <c r="L24">
        <f t="shared" si="7"/>
        <v>28426.435487999999</v>
      </c>
      <c r="M24">
        <f t="shared" si="0"/>
        <v>160362.18399420002</v>
      </c>
      <c r="N24">
        <f t="shared" si="9"/>
        <v>72487.410494399999</v>
      </c>
      <c r="P24">
        <f t="shared" si="1"/>
        <v>14113.124862600002</v>
      </c>
      <c r="Q24">
        <f t="shared" si="2"/>
        <v>53.150355000000218</v>
      </c>
      <c r="R24">
        <f t="shared" si="3"/>
        <v>14059.974507600002</v>
      </c>
      <c r="T24" t="s">
        <v>25</v>
      </c>
      <c r="W24" t="s">
        <v>24</v>
      </c>
    </row>
    <row r="25" spans="1:24" x14ac:dyDescent="0.25">
      <c r="A25" s="4">
        <v>22</v>
      </c>
      <c r="B25" s="11">
        <v>4</v>
      </c>
      <c r="C25" s="7">
        <v>3.1</v>
      </c>
      <c r="D25" s="8">
        <v>63.975116999999997</v>
      </c>
      <c r="E25" s="7">
        <v>93</v>
      </c>
      <c r="F25" s="10">
        <f t="shared" si="4"/>
        <v>2.043884999999996</v>
      </c>
      <c r="G25">
        <f t="shared" si="5"/>
        <v>2974.8429404999997</v>
      </c>
      <c r="H25">
        <f t="shared" si="8"/>
        <v>3030.1370999999999</v>
      </c>
      <c r="K25">
        <f t="shared" si="6"/>
        <v>377.65956164516126</v>
      </c>
      <c r="L25">
        <f t="shared" si="7"/>
        <v>29172.653351999998</v>
      </c>
      <c r="M25">
        <f t="shared" si="0"/>
        <v>160428.58749580651</v>
      </c>
      <c r="N25">
        <f t="shared" si="9"/>
        <v>71520.05337909676</v>
      </c>
      <c r="P25">
        <f t="shared" si="1"/>
        <v>14148.470417903241</v>
      </c>
      <c r="Q25">
        <f t="shared" si="2"/>
        <v>55.294159500000205</v>
      </c>
      <c r="R25">
        <f t="shared" si="3"/>
        <v>14093.17625840324</v>
      </c>
      <c r="T25" t="s">
        <v>14</v>
      </c>
      <c r="U25" t="s">
        <v>15</v>
      </c>
      <c r="W25" t="s">
        <v>14</v>
      </c>
      <c r="X25" t="s">
        <v>15</v>
      </c>
    </row>
    <row r="26" spans="1:24" x14ac:dyDescent="0.25">
      <c r="A26" s="4">
        <v>23</v>
      </c>
      <c r="B26" s="11">
        <v>4</v>
      </c>
      <c r="C26" s="7">
        <v>3.2</v>
      </c>
      <c r="D26" s="8">
        <v>66.017685</v>
      </c>
      <c r="E26" s="7">
        <v>96</v>
      </c>
      <c r="F26" s="10">
        <f t="shared" si="4"/>
        <v>2.0425680000000028</v>
      </c>
      <c r="G26">
        <f t="shared" si="5"/>
        <v>3168.84888</v>
      </c>
      <c r="H26">
        <f t="shared" si="8"/>
        <v>3226.2236280000002</v>
      </c>
      <c r="K26">
        <f t="shared" si="6"/>
        <v>377.53863609375003</v>
      </c>
      <c r="L26">
        <f t="shared" si="7"/>
        <v>29906.011305</v>
      </c>
      <c r="M26">
        <f t="shared" si="0"/>
        <v>160494.97562353127</v>
      </c>
      <c r="N26">
        <f t="shared" si="9"/>
        <v>70559.49542273437</v>
      </c>
      <c r="P26">
        <f t="shared" si="1"/>
        <v>14183.745070265606</v>
      </c>
      <c r="Q26">
        <f t="shared" si="2"/>
        <v>57.374748000000181</v>
      </c>
      <c r="R26">
        <f t="shared" si="3"/>
        <v>14126.370322265606</v>
      </c>
      <c r="T26">
        <v>0</v>
      </c>
      <c r="U26">
        <v>0</v>
      </c>
      <c r="W26" s="10">
        <f>E177</f>
        <v>549</v>
      </c>
      <c r="X26">
        <f>K144</f>
        <v>429.03265053999996</v>
      </c>
    </row>
    <row r="27" spans="1:24" x14ac:dyDescent="0.25">
      <c r="A27" s="4">
        <v>24</v>
      </c>
      <c r="B27" s="11">
        <v>4</v>
      </c>
      <c r="C27" s="7">
        <v>3.3</v>
      </c>
      <c r="D27" s="8">
        <v>68.058944999999994</v>
      </c>
      <c r="E27" s="7">
        <v>99</v>
      </c>
      <c r="F27" s="10">
        <f t="shared" si="4"/>
        <v>2.0412599999999941</v>
      </c>
      <c r="G27">
        <f t="shared" si="5"/>
        <v>3368.9177774999998</v>
      </c>
      <c r="H27">
        <f t="shared" si="8"/>
        <v>3428.3083679999995</v>
      </c>
      <c r="K27">
        <f t="shared" si="6"/>
        <v>377.41778590909087</v>
      </c>
      <c r="L27">
        <f t="shared" si="7"/>
        <v>30626.525249999995</v>
      </c>
      <c r="M27">
        <f t="shared" si="0"/>
        <v>160561.32237490916</v>
      </c>
      <c r="N27">
        <f t="shared" si="9"/>
        <v>69605.739204545447</v>
      </c>
      <c r="P27">
        <f t="shared" si="1"/>
        <v>14218.934288454591</v>
      </c>
      <c r="Q27">
        <f t="shared" si="2"/>
        <v>59.390590499999689</v>
      </c>
      <c r="R27">
        <f t="shared" si="3"/>
        <v>14159.543697954592</v>
      </c>
      <c r="T27" s="10">
        <f>E144</f>
        <v>450</v>
      </c>
      <c r="U27" s="9">
        <f>D144</f>
        <v>351.66610700000001</v>
      </c>
      <c r="W27" s="10">
        <f>E177</f>
        <v>549</v>
      </c>
      <c r="X27" s="9">
        <f>J3</f>
        <v>669.87921100000005</v>
      </c>
    </row>
    <row r="28" spans="1:24" x14ac:dyDescent="0.25">
      <c r="A28" s="4">
        <v>25</v>
      </c>
      <c r="B28" s="11">
        <v>4</v>
      </c>
      <c r="C28" s="7">
        <v>3.4</v>
      </c>
      <c r="D28" s="8">
        <v>70.098906999999997</v>
      </c>
      <c r="E28" s="7">
        <v>102</v>
      </c>
      <c r="F28" s="10">
        <f t="shared" si="4"/>
        <v>2.0399620000000027</v>
      </c>
      <c r="G28">
        <f t="shared" si="5"/>
        <v>3575.044257</v>
      </c>
      <c r="H28">
        <f t="shared" si="8"/>
        <v>3636.3844919999997</v>
      </c>
      <c r="K28">
        <f t="shared" si="6"/>
        <v>377.29705826470587</v>
      </c>
      <c r="L28">
        <f t="shared" si="7"/>
        <v>31334.211428999999</v>
      </c>
      <c r="M28">
        <f t="shared" si="0"/>
        <v>160627.6018516765</v>
      </c>
      <c r="N28">
        <f t="shared" si="9"/>
        <v>68658.78680766176</v>
      </c>
      <c r="P28">
        <f t="shared" si="1"/>
        <v>14254.023671338247</v>
      </c>
      <c r="Q28">
        <f t="shared" si="2"/>
        <v>61.340234999999666</v>
      </c>
      <c r="R28">
        <f t="shared" si="3"/>
        <v>14192.683436338248</v>
      </c>
      <c r="T28" s="10">
        <f>E177</f>
        <v>549</v>
      </c>
      <c r="U28">
        <f>K144</f>
        <v>429.03265053999996</v>
      </c>
    </row>
    <row r="29" spans="1:24" x14ac:dyDescent="0.25">
      <c r="A29" s="4">
        <v>26</v>
      </c>
      <c r="B29" s="11">
        <v>4</v>
      </c>
      <c r="C29" s="7">
        <v>3.5</v>
      </c>
      <c r="D29" s="8">
        <v>72.137550000000005</v>
      </c>
      <c r="E29" s="7">
        <v>105</v>
      </c>
      <c r="F29" s="10">
        <f t="shared" si="4"/>
        <v>2.0386430000000075</v>
      </c>
      <c r="G29">
        <f t="shared" si="5"/>
        <v>3787.2213750000001</v>
      </c>
      <c r="H29">
        <f t="shared" si="8"/>
        <v>3850.4420070000006</v>
      </c>
      <c r="K29">
        <f t="shared" si="6"/>
        <v>377.17633285714288</v>
      </c>
      <c r="L29">
        <f t="shared" si="7"/>
        <v>32029.072200000006</v>
      </c>
      <c r="M29">
        <f t="shared" si="0"/>
        <v>160693.88010042859</v>
      </c>
      <c r="N29">
        <f t="shared" si="9"/>
        <v>67718.60979428573</v>
      </c>
      <c r="P29">
        <f t="shared" si="1"/>
        <v>14289.043192714307</v>
      </c>
      <c r="Q29">
        <f t="shared" si="2"/>
        <v>63.220632000000478</v>
      </c>
      <c r="R29">
        <f t="shared" si="3"/>
        <v>14225.822560714307</v>
      </c>
    </row>
    <row r="30" spans="1:24" x14ac:dyDescent="0.25">
      <c r="A30" s="4">
        <v>27</v>
      </c>
      <c r="B30" s="11">
        <v>4</v>
      </c>
      <c r="C30" s="7">
        <v>3.6</v>
      </c>
      <c r="D30" s="8">
        <v>74.174888999999993</v>
      </c>
      <c r="E30" s="7">
        <v>108</v>
      </c>
      <c r="F30" s="10">
        <f t="shared" si="4"/>
        <v>2.0373389999999887</v>
      </c>
      <c r="G30">
        <f t="shared" si="5"/>
        <v>4005.4440059999997</v>
      </c>
      <c r="H30">
        <f t="shared" si="8"/>
        <v>4070.4746189999992</v>
      </c>
      <c r="K30">
        <f t="shared" si="6"/>
        <v>377.05568574999995</v>
      </c>
      <c r="L30">
        <f t="shared" si="7"/>
        <v>32711.126048999995</v>
      </c>
      <c r="M30">
        <f t="shared" si="0"/>
        <v>160760.11536225004</v>
      </c>
      <c r="N30">
        <f t="shared" si="9"/>
        <v>66785.21568337499</v>
      </c>
      <c r="P30">
        <f t="shared" si="1"/>
        <v>14323.970804624987</v>
      </c>
      <c r="Q30">
        <f t="shared" si="2"/>
        <v>65.030612999999448</v>
      </c>
      <c r="R30">
        <f t="shared" si="3"/>
        <v>14258.940191624988</v>
      </c>
    </row>
    <row r="31" spans="1:24" x14ac:dyDescent="0.25">
      <c r="A31" s="4">
        <v>28</v>
      </c>
      <c r="B31" s="11">
        <v>4</v>
      </c>
      <c r="C31" s="7">
        <v>3.7</v>
      </c>
      <c r="D31" s="8">
        <v>76.210915</v>
      </c>
      <c r="E31" s="7">
        <v>111</v>
      </c>
      <c r="F31" s="10">
        <f t="shared" si="4"/>
        <v>2.0360260000000068</v>
      </c>
      <c r="G31">
        <f t="shared" si="5"/>
        <v>4229.7057825000002</v>
      </c>
      <c r="H31">
        <f t="shared" si="8"/>
        <v>4296.4735049999999</v>
      </c>
      <c r="K31">
        <f t="shared" si="6"/>
        <v>376.93506608108106</v>
      </c>
      <c r="L31">
        <f t="shared" si="7"/>
        <v>33380.380769999996</v>
      </c>
      <c r="M31">
        <f t="shared" si="0"/>
        <v>160826.33556048654</v>
      </c>
      <c r="N31">
        <f t="shared" si="9"/>
        <v>65858.58908675675</v>
      </c>
      <c r="P31">
        <f t="shared" si="1"/>
        <v>14358.818013243261</v>
      </c>
      <c r="Q31">
        <f t="shared" si="2"/>
        <v>66.767722499999763</v>
      </c>
      <c r="R31">
        <f t="shared" si="3"/>
        <v>14292.05029074326</v>
      </c>
    </row>
    <row r="32" spans="1:24" x14ac:dyDescent="0.25">
      <c r="A32" s="4">
        <v>29</v>
      </c>
      <c r="B32" s="11">
        <v>4</v>
      </c>
      <c r="C32" s="7">
        <v>3.8</v>
      </c>
      <c r="D32" s="8">
        <v>78.245643999999999</v>
      </c>
      <c r="E32" s="7">
        <v>114</v>
      </c>
      <c r="F32" s="10">
        <f t="shared" si="4"/>
        <v>2.0347289999999987</v>
      </c>
      <c r="G32">
        <f t="shared" si="5"/>
        <v>4460.0017079999998</v>
      </c>
      <c r="H32">
        <f t="shared" si="8"/>
        <v>4528.4326110000002</v>
      </c>
      <c r="K32">
        <f t="shared" si="6"/>
        <v>376.81454873684208</v>
      </c>
      <c r="L32">
        <f t="shared" si="7"/>
        <v>34036.85514</v>
      </c>
      <c r="M32">
        <f t="shared" si="0"/>
        <v>160892.49958247371</v>
      </c>
      <c r="N32">
        <f t="shared" si="9"/>
        <v>64938.736780263163</v>
      </c>
      <c r="P32">
        <f t="shared" si="1"/>
        <v>14393.563204736856</v>
      </c>
      <c r="Q32">
        <f t="shared" si="2"/>
        <v>68.430903000000399</v>
      </c>
      <c r="R32">
        <f t="shared" si="3"/>
        <v>14325.132301736856</v>
      </c>
    </row>
    <row r="33" spans="1:18" x14ac:dyDescent="0.25">
      <c r="A33" s="4">
        <v>30</v>
      </c>
      <c r="B33" s="11">
        <v>4</v>
      </c>
      <c r="C33" s="7">
        <v>3.9</v>
      </c>
      <c r="D33" s="8">
        <v>80.279067999999995</v>
      </c>
      <c r="E33" s="7">
        <v>117</v>
      </c>
      <c r="F33" s="10">
        <f t="shared" si="4"/>
        <v>2.0334239999999966</v>
      </c>
      <c r="G33">
        <f t="shared" si="5"/>
        <v>4696.3254779999997</v>
      </c>
      <c r="H33">
        <f t="shared" si="8"/>
        <v>4766.3432189999994</v>
      </c>
      <c r="K33">
        <f t="shared" si="6"/>
        <v>376.69408830769225</v>
      </c>
      <c r="L33">
        <f t="shared" si="7"/>
        <v>34680.557375999997</v>
      </c>
      <c r="M33">
        <f t="shared" si="0"/>
        <v>160958.63235807698</v>
      </c>
      <c r="N33">
        <f t="shared" si="9"/>
        <v>64025.644386461528</v>
      </c>
      <c r="P33">
        <f t="shared" si="1"/>
        <v>14428.216430538479</v>
      </c>
      <c r="Q33">
        <f t="shared" si="2"/>
        <v>70.01774099999966</v>
      </c>
      <c r="R33">
        <f t="shared" si="3"/>
        <v>14358.19868953848</v>
      </c>
    </row>
    <row r="34" spans="1:18" x14ac:dyDescent="0.25">
      <c r="A34" s="4">
        <v>31</v>
      </c>
      <c r="B34" s="11">
        <v>4</v>
      </c>
      <c r="C34" s="7">
        <v>4</v>
      </c>
      <c r="D34" s="8">
        <v>82.311194999999998</v>
      </c>
      <c r="E34" s="7">
        <v>120</v>
      </c>
      <c r="F34" s="10">
        <f t="shared" si="4"/>
        <v>2.0321270000000027</v>
      </c>
      <c r="G34">
        <f t="shared" si="5"/>
        <v>4938.6716999999999</v>
      </c>
      <c r="H34">
        <f t="shared" si="8"/>
        <v>5010.1984589999993</v>
      </c>
      <c r="K34">
        <f t="shared" si="6"/>
        <v>376.57371712500003</v>
      </c>
      <c r="L34">
        <f t="shared" si="7"/>
        <v>35311.502655000004</v>
      </c>
      <c r="M34">
        <f t="shared" si="0"/>
        <v>161024.71613737501</v>
      </c>
      <c r="N34">
        <f t="shared" si="9"/>
        <v>63119.310995812506</v>
      </c>
      <c r="P34">
        <f t="shared" si="1"/>
        <v>14462.767338187492</v>
      </c>
      <c r="Q34">
        <f t="shared" si="2"/>
        <v>71.526758999999402</v>
      </c>
      <c r="R34">
        <f t="shared" si="3"/>
        <v>14391.240579187492</v>
      </c>
    </row>
    <row r="35" spans="1:18" x14ac:dyDescent="0.25">
      <c r="A35" s="4">
        <v>32</v>
      </c>
      <c r="B35" s="11">
        <v>4</v>
      </c>
      <c r="C35" s="7">
        <v>4.0999999999999996</v>
      </c>
      <c r="D35" s="8">
        <v>84.342040999999995</v>
      </c>
      <c r="E35" s="7">
        <v>123</v>
      </c>
      <c r="F35" s="10">
        <f t="shared" si="4"/>
        <v>2.0308459999999968</v>
      </c>
      <c r="G35">
        <f t="shared" si="5"/>
        <v>5187.0355215</v>
      </c>
      <c r="H35">
        <f t="shared" si="8"/>
        <v>5259.9925169999988</v>
      </c>
      <c r="K35">
        <f t="shared" si="6"/>
        <v>376.45350007317069</v>
      </c>
      <c r="L35">
        <f t="shared" si="7"/>
        <v>35929.709465999993</v>
      </c>
      <c r="M35">
        <f t="shared" ref="M35:M66" si="10">($J$3-K35)*$I$3</f>
        <v>161090.71529882931</v>
      </c>
      <c r="N35">
        <f t="shared" si="9"/>
        <v>62219.740782585359</v>
      </c>
      <c r="P35">
        <f t="shared" ref="P35:P66" si="11">(L35+M35+N35)-($O$3-H35)</f>
        <v>14497.197155414673</v>
      </c>
      <c r="Q35">
        <f t="shared" ref="Q35:Q66" si="12">H35-G35</f>
        <v>72.956995499998811</v>
      </c>
      <c r="R35">
        <f t="shared" ref="R35:R66" si="13">P35-Q35</f>
        <v>14424.240159914674</v>
      </c>
    </row>
    <row r="36" spans="1:18" x14ac:dyDescent="0.25">
      <c r="A36" s="4">
        <v>33</v>
      </c>
      <c r="B36" s="11">
        <v>4</v>
      </c>
      <c r="C36" s="7">
        <v>4.2</v>
      </c>
      <c r="D36" s="8">
        <v>86.371566999999999</v>
      </c>
      <c r="E36" s="7">
        <v>126</v>
      </c>
      <c r="F36" s="10">
        <f t="shared" si="4"/>
        <v>2.0295260000000042</v>
      </c>
      <c r="G36">
        <f t="shared" si="5"/>
        <v>5441.4087209999998</v>
      </c>
      <c r="H36">
        <f t="shared" si="8"/>
        <v>5515.7127929999997</v>
      </c>
      <c r="K36">
        <f t="shared" si="6"/>
        <v>376.33325621428571</v>
      </c>
      <c r="L36">
        <f t="shared" si="7"/>
        <v>36535.172841</v>
      </c>
      <c r="M36">
        <f t="shared" si="10"/>
        <v>161156.72917735716</v>
      </c>
      <c r="N36">
        <f t="shared" si="9"/>
        <v>61326.89726882142</v>
      </c>
      <c r="P36">
        <f t="shared" si="11"/>
        <v>14531.55117117858</v>
      </c>
      <c r="Q36">
        <f t="shared" si="12"/>
        <v>74.304071999999906</v>
      </c>
      <c r="R36">
        <f t="shared" si="13"/>
        <v>14457.247099178581</v>
      </c>
    </row>
    <row r="37" spans="1:18" x14ac:dyDescent="0.25">
      <c r="A37" s="4">
        <v>34</v>
      </c>
      <c r="B37" s="11">
        <v>4</v>
      </c>
      <c r="C37" s="7">
        <v>4.3</v>
      </c>
      <c r="D37" s="8">
        <v>88.399780000000007</v>
      </c>
      <c r="E37" s="7">
        <v>129</v>
      </c>
      <c r="F37" s="10">
        <f t="shared" si="4"/>
        <v>2.028213000000008</v>
      </c>
      <c r="G37">
        <f t="shared" si="5"/>
        <v>5701.7858100000003</v>
      </c>
      <c r="H37">
        <f t="shared" si="8"/>
        <v>5777.3522700000003</v>
      </c>
      <c r="K37">
        <f t="shared" si="6"/>
        <v>376.21301720930234</v>
      </c>
      <c r="L37">
        <f t="shared" si="7"/>
        <v>37127.907599999999</v>
      </c>
      <c r="M37">
        <f t="shared" si="10"/>
        <v>161222.74039109304</v>
      </c>
      <c r="N37">
        <f t="shared" si="9"/>
        <v>60440.779813953486</v>
      </c>
      <c r="P37">
        <f t="shared" si="11"/>
        <v>14565.819166046538</v>
      </c>
      <c r="Q37">
        <f t="shared" si="12"/>
        <v>75.566460000000006</v>
      </c>
      <c r="R37">
        <f t="shared" si="13"/>
        <v>14490.252706046538</v>
      </c>
    </row>
    <row r="38" spans="1:18" x14ac:dyDescent="0.25">
      <c r="A38" s="4">
        <v>35</v>
      </c>
      <c r="B38" s="11">
        <v>4</v>
      </c>
      <c r="C38" s="7">
        <v>4.4000000000000004</v>
      </c>
      <c r="D38" s="8">
        <v>90.426720000000003</v>
      </c>
      <c r="E38" s="7">
        <v>132</v>
      </c>
      <c r="F38" s="10">
        <f t="shared" si="4"/>
        <v>2.0269399999999962</v>
      </c>
      <c r="G38">
        <f t="shared" si="5"/>
        <v>5968.1635200000001</v>
      </c>
      <c r="H38">
        <f t="shared" si="8"/>
        <v>6044.9083499999997</v>
      </c>
      <c r="K38">
        <f t="shared" si="6"/>
        <v>376.09294909090909</v>
      </c>
      <c r="L38">
        <f t="shared" si="7"/>
        <v>37707.942240000004</v>
      </c>
      <c r="M38">
        <f t="shared" si="10"/>
        <v>161288.65778809093</v>
      </c>
      <c r="N38">
        <f t="shared" si="9"/>
        <v>59561.408765454544</v>
      </c>
      <c r="P38">
        <f t="shared" si="11"/>
        <v>14599.956234545476</v>
      </c>
      <c r="Q38">
        <f t="shared" si="12"/>
        <v>76.744829999999638</v>
      </c>
      <c r="R38">
        <f t="shared" si="13"/>
        <v>14523.211404545476</v>
      </c>
    </row>
    <row r="39" spans="1:18" x14ac:dyDescent="0.25">
      <c r="A39" s="4">
        <v>36</v>
      </c>
      <c r="B39" s="11">
        <v>4</v>
      </c>
      <c r="C39" s="7">
        <v>4.5</v>
      </c>
      <c r="D39" s="8">
        <v>92.452361999999994</v>
      </c>
      <c r="E39" s="7">
        <v>135</v>
      </c>
      <c r="F39" s="10">
        <f t="shared" si="4"/>
        <v>2.0256419999999906</v>
      </c>
      <c r="G39">
        <f t="shared" si="5"/>
        <v>6240.5344349999996</v>
      </c>
      <c r="H39">
        <f t="shared" si="8"/>
        <v>6318.3700199999985</v>
      </c>
      <c r="K39">
        <f t="shared" si="6"/>
        <v>375.97293879999995</v>
      </c>
      <c r="L39">
        <f t="shared" si="7"/>
        <v>38275.277867999997</v>
      </c>
      <c r="M39">
        <f t="shared" si="10"/>
        <v>161354.54343780005</v>
      </c>
      <c r="N39">
        <f t="shared" si="9"/>
        <v>58688.759397599992</v>
      </c>
      <c r="P39">
        <f t="shared" si="11"/>
        <v>14633.989814400033</v>
      </c>
      <c r="Q39">
        <f t="shared" si="12"/>
        <v>77.8355849999989</v>
      </c>
      <c r="R39">
        <f t="shared" si="13"/>
        <v>14556.154229400034</v>
      </c>
    </row>
    <row r="40" spans="1:18" x14ac:dyDescent="0.25">
      <c r="A40" s="4">
        <v>37</v>
      </c>
      <c r="B40" s="11">
        <v>4</v>
      </c>
      <c r="C40" s="7">
        <v>4.5999999999999996</v>
      </c>
      <c r="D40" s="8">
        <v>94.476723000000007</v>
      </c>
      <c r="E40" s="7">
        <v>138</v>
      </c>
      <c r="F40" s="10">
        <f t="shared" si="4"/>
        <v>2.0243610000000132</v>
      </c>
      <c r="G40">
        <f t="shared" si="5"/>
        <v>6518.8938870000002</v>
      </c>
      <c r="H40">
        <f t="shared" si="8"/>
        <v>6597.7318380000006</v>
      </c>
      <c r="K40">
        <f t="shared" si="6"/>
        <v>375.8530501956522</v>
      </c>
      <c r="L40">
        <f t="shared" si="7"/>
        <v>38829.933153000005</v>
      </c>
      <c r="M40">
        <f t="shared" si="10"/>
        <v>161420.36228158697</v>
      </c>
      <c r="N40">
        <f t="shared" si="9"/>
        <v>57822.835238706532</v>
      </c>
      <c r="P40">
        <f t="shared" si="11"/>
        <v>14667.90160229351</v>
      </c>
      <c r="Q40">
        <f t="shared" si="12"/>
        <v>78.83795100000043</v>
      </c>
      <c r="R40">
        <f t="shared" si="13"/>
        <v>14589.063651293509</v>
      </c>
    </row>
    <row r="41" spans="1:18" x14ac:dyDescent="0.25">
      <c r="A41" s="4">
        <v>38</v>
      </c>
      <c r="B41" s="11">
        <v>4</v>
      </c>
      <c r="C41" s="7">
        <v>4.7</v>
      </c>
      <c r="D41" s="8">
        <v>96.499779000000004</v>
      </c>
      <c r="E41" s="7">
        <v>141</v>
      </c>
      <c r="F41" s="10">
        <f t="shared" si="4"/>
        <v>2.0230559999999969</v>
      </c>
      <c r="G41">
        <f t="shared" si="5"/>
        <v>6803.2344195000005</v>
      </c>
      <c r="H41">
        <f t="shared" si="8"/>
        <v>6882.9827340000002</v>
      </c>
      <c r="K41">
        <f t="shared" si="6"/>
        <v>375.73318206382976</v>
      </c>
      <c r="L41">
        <f t="shared" si="7"/>
        <v>39371.909831999998</v>
      </c>
      <c r="M41">
        <f t="shared" si="10"/>
        <v>161486.1698859575</v>
      </c>
      <c r="N41">
        <f t="shared" si="9"/>
        <v>56963.614225021272</v>
      </c>
      <c r="P41">
        <f t="shared" si="11"/>
        <v>14701.715767978749</v>
      </c>
      <c r="Q41">
        <f t="shared" si="12"/>
        <v>79.748314499999651</v>
      </c>
      <c r="R41">
        <f t="shared" si="13"/>
        <v>14621.967453478748</v>
      </c>
    </row>
    <row r="42" spans="1:18" x14ac:dyDescent="0.25">
      <c r="A42" s="4">
        <v>39</v>
      </c>
      <c r="B42" s="11">
        <v>4</v>
      </c>
      <c r="C42" s="7">
        <v>4.8</v>
      </c>
      <c r="D42" s="8">
        <v>98.521561000000005</v>
      </c>
      <c r="E42" s="7">
        <v>144</v>
      </c>
      <c r="F42" s="10">
        <f t="shared" si="4"/>
        <v>2.0217820000000017</v>
      </c>
      <c r="G42">
        <f t="shared" si="5"/>
        <v>7093.5523920000005</v>
      </c>
      <c r="H42">
        <f t="shared" si="8"/>
        <v>7174.119342</v>
      </c>
      <c r="K42">
        <f t="shared" si="6"/>
        <v>375.61345131250005</v>
      </c>
      <c r="L42">
        <f t="shared" si="7"/>
        <v>39901.232205000008</v>
      </c>
      <c r="M42">
        <f t="shared" si="10"/>
        <v>161551.90206843751</v>
      </c>
      <c r="N42">
        <f t="shared" si="9"/>
        <v>56111.107788281253</v>
      </c>
      <c r="P42">
        <f t="shared" si="11"/>
        <v>14735.40049471875</v>
      </c>
      <c r="Q42">
        <f t="shared" si="12"/>
        <v>80.566949999999451</v>
      </c>
      <c r="R42">
        <f t="shared" si="13"/>
        <v>14654.833544718749</v>
      </c>
    </row>
    <row r="43" spans="1:18" x14ac:dyDescent="0.25">
      <c r="A43" s="4">
        <v>40</v>
      </c>
      <c r="B43" s="11">
        <v>4</v>
      </c>
      <c r="C43" s="7">
        <v>4.9000000000000004</v>
      </c>
      <c r="D43" s="8">
        <v>100.542</v>
      </c>
      <c r="E43" s="7">
        <v>147</v>
      </c>
      <c r="F43" s="10">
        <f t="shared" si="4"/>
        <v>2.0204389999999961</v>
      </c>
      <c r="G43">
        <f t="shared" si="5"/>
        <v>7389.8370000000004</v>
      </c>
      <c r="H43">
        <f t="shared" si="8"/>
        <v>7471.1238749999993</v>
      </c>
      <c r="K43">
        <f t="shared" si="6"/>
        <v>375.49359183673465</v>
      </c>
      <c r="L43">
        <f t="shared" si="7"/>
        <v>40417.883999999998</v>
      </c>
      <c r="M43">
        <f t="shared" si="10"/>
        <v>161617.70492063271</v>
      </c>
      <c r="N43">
        <f t="shared" si="9"/>
        <v>55265.269959183672</v>
      </c>
      <c r="P43">
        <f t="shared" si="11"/>
        <v>14769.021845816344</v>
      </c>
      <c r="Q43">
        <f t="shared" si="12"/>
        <v>81.286874999998872</v>
      </c>
      <c r="R43">
        <f t="shared" si="13"/>
        <v>14687.734970816346</v>
      </c>
    </row>
    <row r="44" spans="1:18" x14ac:dyDescent="0.25">
      <c r="A44" s="4">
        <v>41</v>
      </c>
      <c r="B44" s="11">
        <v>4</v>
      </c>
      <c r="C44" s="7">
        <v>5</v>
      </c>
      <c r="D44" s="8">
        <v>102.561195</v>
      </c>
      <c r="E44" s="7">
        <v>150</v>
      </c>
      <c r="F44" s="10">
        <f t="shared" si="4"/>
        <v>2.0191949999999963</v>
      </c>
      <c r="G44">
        <f t="shared" si="5"/>
        <v>7692.0896249999996</v>
      </c>
      <c r="H44">
        <f t="shared" si="8"/>
        <v>7774.0031249999984</v>
      </c>
      <c r="K44">
        <f t="shared" si="6"/>
        <v>375.37397370000002</v>
      </c>
      <c r="L44">
        <f t="shared" si="7"/>
        <v>40921.916805000001</v>
      </c>
      <c r="M44">
        <f t="shared" si="10"/>
        <v>161683.37527770002</v>
      </c>
      <c r="N44">
        <f t="shared" si="9"/>
        <v>54426.149350650005</v>
      </c>
      <c r="P44">
        <f t="shared" si="11"/>
        <v>14802.483649349975</v>
      </c>
      <c r="Q44">
        <f t="shared" si="12"/>
        <v>81.913499999998749</v>
      </c>
      <c r="R44">
        <f t="shared" si="13"/>
        <v>14720.570149349976</v>
      </c>
    </row>
    <row r="45" spans="1:18" x14ac:dyDescent="0.25">
      <c r="A45" s="4">
        <v>42</v>
      </c>
      <c r="B45" s="11">
        <v>4</v>
      </c>
      <c r="C45" s="7">
        <v>5.0999999999999996</v>
      </c>
      <c r="D45" s="8">
        <v>104.57910200000001</v>
      </c>
      <c r="E45" s="7">
        <v>153</v>
      </c>
      <c r="F45" s="10">
        <f t="shared" si="4"/>
        <v>2.0179070000000081</v>
      </c>
      <c r="G45">
        <f t="shared" si="5"/>
        <v>8000.3013030000002</v>
      </c>
      <c r="H45">
        <f t="shared" si="8"/>
        <v>8082.7428959999997</v>
      </c>
      <c r="K45">
        <f t="shared" si="6"/>
        <v>375.2544248235294</v>
      </c>
      <c r="L45">
        <f t="shared" si="7"/>
        <v>41413.324392000002</v>
      </c>
      <c r="M45">
        <f t="shared" si="10"/>
        <v>161749.0076108824</v>
      </c>
      <c r="N45">
        <f t="shared" si="9"/>
        <v>53593.713919058828</v>
      </c>
      <c r="P45">
        <f t="shared" si="11"/>
        <v>14835.827908941224</v>
      </c>
      <c r="Q45">
        <f t="shared" si="12"/>
        <v>82.441592999999557</v>
      </c>
      <c r="R45">
        <f t="shared" si="13"/>
        <v>14753.386315941225</v>
      </c>
    </row>
    <row r="46" spans="1:18" x14ac:dyDescent="0.25">
      <c r="A46" s="4">
        <v>43</v>
      </c>
      <c r="B46" s="11">
        <v>4</v>
      </c>
      <c r="C46" s="7">
        <v>5.2</v>
      </c>
      <c r="D46" s="8">
        <v>106.59580200000001</v>
      </c>
      <c r="E46" s="7">
        <v>156</v>
      </c>
      <c r="F46" s="10">
        <f t="shared" si="4"/>
        <v>2.0167000000000002</v>
      </c>
      <c r="G46">
        <f t="shared" si="5"/>
        <v>8314.4725560000006</v>
      </c>
      <c r="H46">
        <f t="shared" si="8"/>
        <v>8397.3480959999997</v>
      </c>
      <c r="K46">
        <f t="shared" si="6"/>
        <v>375.13522626923077</v>
      </c>
      <c r="L46">
        <f t="shared" si="7"/>
        <v>41892.150185999999</v>
      </c>
      <c r="M46">
        <f t="shared" si="10"/>
        <v>161814.44761719235</v>
      </c>
      <c r="N46">
        <f t="shared" si="9"/>
        <v>52767.996868903851</v>
      </c>
      <c r="P46">
        <f t="shared" si="11"/>
        <v>14868.98185909618</v>
      </c>
      <c r="Q46">
        <f t="shared" si="12"/>
        <v>82.875539999999091</v>
      </c>
      <c r="R46">
        <f t="shared" si="13"/>
        <v>14786.106319096181</v>
      </c>
    </row>
    <row r="47" spans="1:18" x14ac:dyDescent="0.25">
      <c r="A47" s="4">
        <v>44</v>
      </c>
      <c r="B47" s="11">
        <v>4</v>
      </c>
      <c r="C47" s="7">
        <v>5.3</v>
      </c>
      <c r="D47" s="8">
        <v>108.611099</v>
      </c>
      <c r="E47" s="7">
        <v>159</v>
      </c>
      <c r="F47" s="10">
        <f t="shared" si="4"/>
        <v>2.0152969999999897</v>
      </c>
      <c r="G47">
        <f t="shared" si="5"/>
        <v>8634.5823705000003</v>
      </c>
      <c r="H47">
        <f t="shared" si="8"/>
        <v>8717.7803189999977</v>
      </c>
      <c r="K47">
        <f t="shared" si="6"/>
        <v>375.01568145283017</v>
      </c>
      <c r="L47">
        <f t="shared" si="7"/>
        <v>42358.32860999999</v>
      </c>
      <c r="M47">
        <f t="shared" si="10"/>
        <v>161880.07772139626</v>
      </c>
      <c r="N47">
        <f t="shared" si="9"/>
        <v>51948.893578301875</v>
      </c>
      <c r="P47">
        <f t="shared" si="11"/>
        <v>14902.119319698133</v>
      </c>
      <c r="Q47">
        <f t="shared" si="12"/>
        <v>83.197948499997437</v>
      </c>
      <c r="R47">
        <f t="shared" si="13"/>
        <v>14818.921371198136</v>
      </c>
    </row>
    <row r="48" spans="1:18" x14ac:dyDescent="0.25">
      <c r="A48" s="4">
        <v>45</v>
      </c>
      <c r="B48" s="11">
        <v>4</v>
      </c>
      <c r="C48" s="7">
        <v>5.4</v>
      </c>
      <c r="D48" s="8">
        <v>110.625198</v>
      </c>
      <c r="E48" s="7">
        <v>162</v>
      </c>
      <c r="F48" s="10">
        <f t="shared" si="4"/>
        <v>2.0140990000000016</v>
      </c>
      <c r="G48">
        <f t="shared" si="5"/>
        <v>8960.6410379999998</v>
      </c>
      <c r="H48">
        <f t="shared" si="8"/>
        <v>9044.0643569999975</v>
      </c>
      <c r="K48">
        <f t="shared" si="6"/>
        <v>374.89650433333333</v>
      </c>
      <c r="L48">
        <f t="shared" si="7"/>
        <v>42811.951625999995</v>
      </c>
      <c r="M48">
        <f t="shared" si="10"/>
        <v>161945.50596000004</v>
      </c>
      <c r="N48">
        <f t="shared" si="9"/>
        <v>51136.497775499993</v>
      </c>
      <c r="P48">
        <f t="shared" si="11"/>
        <v>14935.058809500013</v>
      </c>
      <c r="Q48">
        <f t="shared" si="12"/>
        <v>83.423318999997718</v>
      </c>
      <c r="R48">
        <f t="shared" si="13"/>
        <v>14851.635490500015</v>
      </c>
    </row>
    <row r="49" spans="1:18" x14ac:dyDescent="0.25">
      <c r="A49" s="4">
        <v>46</v>
      </c>
      <c r="B49" s="11">
        <v>4</v>
      </c>
      <c r="C49" s="7">
        <v>5.5</v>
      </c>
      <c r="D49" s="8">
        <v>112.63800000000001</v>
      </c>
      <c r="E49" s="7">
        <v>165</v>
      </c>
      <c r="F49" s="10">
        <f t="shared" si="4"/>
        <v>2.0128020000000078</v>
      </c>
      <c r="G49">
        <f t="shared" si="5"/>
        <v>9292.6350000000002</v>
      </c>
      <c r="H49">
        <f t="shared" si="8"/>
        <v>9376.1766869999992</v>
      </c>
      <c r="K49">
        <f t="shared" si="6"/>
        <v>374.77734545454547</v>
      </c>
      <c r="L49">
        <f t="shared" si="7"/>
        <v>43252.992000000006</v>
      </c>
      <c r="M49">
        <f t="shared" si="10"/>
        <v>162010.92418445458</v>
      </c>
      <c r="N49">
        <f t="shared" si="9"/>
        <v>50330.754327272734</v>
      </c>
      <c r="P49">
        <f t="shared" si="11"/>
        <v>14967.886289727292</v>
      </c>
      <c r="Q49">
        <f t="shared" si="12"/>
        <v>83.541686999999001</v>
      </c>
      <c r="R49">
        <f t="shared" si="13"/>
        <v>14884.344602727293</v>
      </c>
    </row>
    <row r="50" spans="1:18" x14ac:dyDescent="0.25">
      <c r="A50" s="4">
        <v>47</v>
      </c>
      <c r="B50" s="11">
        <v>4</v>
      </c>
      <c r="C50" s="7">
        <v>5.6</v>
      </c>
      <c r="D50" s="8">
        <v>114.64949799999999</v>
      </c>
      <c r="E50" s="7">
        <v>168</v>
      </c>
      <c r="F50" s="10">
        <f t="shared" si="4"/>
        <v>2.0114979999999889</v>
      </c>
      <c r="G50">
        <f t="shared" si="5"/>
        <v>9630.5578319999986</v>
      </c>
      <c r="H50">
        <f t="shared" si="8"/>
        <v>9714.1083509999971</v>
      </c>
      <c r="K50">
        <f t="shared" si="6"/>
        <v>374.65818096428569</v>
      </c>
      <c r="L50">
        <f t="shared" si="7"/>
        <v>43681.458737999994</v>
      </c>
      <c r="M50">
        <f t="shared" si="10"/>
        <v>162076.34548960719</v>
      </c>
      <c r="N50">
        <f t="shared" si="9"/>
        <v>49531.654104696427</v>
      </c>
      <c r="P50">
        <f t="shared" si="11"/>
        <v>15000.605774303607</v>
      </c>
      <c r="Q50">
        <f t="shared" si="12"/>
        <v>83.55051899999853</v>
      </c>
      <c r="R50">
        <f t="shared" si="13"/>
        <v>14917.055255303609</v>
      </c>
    </row>
    <row r="51" spans="1:18" x14ac:dyDescent="0.25">
      <c r="A51" s="4">
        <v>48</v>
      </c>
      <c r="B51" s="11">
        <v>4</v>
      </c>
      <c r="C51" s="7">
        <v>5.7</v>
      </c>
      <c r="D51" s="8">
        <v>116.65969800000001</v>
      </c>
      <c r="E51" s="7">
        <v>171</v>
      </c>
      <c r="F51" s="10">
        <f t="shared" si="4"/>
        <v>2.0102000000000118</v>
      </c>
      <c r="G51">
        <f t="shared" si="5"/>
        <v>9974.404179000001</v>
      </c>
      <c r="H51">
        <f t="shared" si="8"/>
        <v>10057.852551</v>
      </c>
      <c r="K51">
        <f t="shared" si="6"/>
        <v>374.53903042105264</v>
      </c>
      <c r="L51">
        <f t="shared" si="7"/>
        <v>44097.365844</v>
      </c>
      <c r="M51">
        <f t="shared" si="10"/>
        <v>162141.75913784213</v>
      </c>
      <c r="N51">
        <f t="shared" si="9"/>
        <v>48739.193827578951</v>
      </c>
      <c r="P51">
        <f t="shared" si="11"/>
        <v>15033.210451421037</v>
      </c>
      <c r="Q51">
        <f t="shared" si="12"/>
        <v>83.448371999998926</v>
      </c>
      <c r="R51">
        <f t="shared" si="13"/>
        <v>14949.762079421038</v>
      </c>
    </row>
    <row r="52" spans="1:18" x14ac:dyDescent="0.25">
      <c r="A52" s="4">
        <v>49</v>
      </c>
      <c r="B52" s="11">
        <v>4</v>
      </c>
      <c r="C52" s="7">
        <v>5.8</v>
      </c>
      <c r="D52" s="8">
        <v>118.668701</v>
      </c>
      <c r="E52" s="7">
        <v>174</v>
      </c>
      <c r="F52" s="10">
        <f t="shared" si="4"/>
        <v>2.0090029999999928</v>
      </c>
      <c r="G52">
        <f t="shared" si="5"/>
        <v>10324.176987000001</v>
      </c>
      <c r="H52">
        <f t="shared" si="8"/>
        <v>10407.419072999999</v>
      </c>
      <c r="K52">
        <f t="shared" si="6"/>
        <v>374.42021177586207</v>
      </c>
      <c r="L52">
        <f t="shared" si="7"/>
        <v>44500.762875</v>
      </c>
      <c r="M52">
        <f t="shared" si="10"/>
        <v>162206.99057405174</v>
      </c>
      <c r="N52">
        <f t="shared" si="9"/>
        <v>47953.408270474138</v>
      </c>
      <c r="P52">
        <f t="shared" si="11"/>
        <v>15065.619883525884</v>
      </c>
      <c r="Q52">
        <f t="shared" si="12"/>
        <v>83.24208599999838</v>
      </c>
      <c r="R52">
        <f t="shared" si="13"/>
        <v>14982.377797525885</v>
      </c>
    </row>
    <row r="53" spans="1:18" x14ac:dyDescent="0.25">
      <c r="A53" s="4">
        <v>50</v>
      </c>
      <c r="B53" s="11">
        <v>4</v>
      </c>
      <c r="C53" s="7">
        <v>5.9</v>
      </c>
      <c r="D53" s="8">
        <v>120.676399</v>
      </c>
      <c r="E53" s="7">
        <v>177</v>
      </c>
      <c r="F53" s="10">
        <f t="shared" si="4"/>
        <v>2.0076980000000049</v>
      </c>
      <c r="G53">
        <f t="shared" si="5"/>
        <v>10679.861311500001</v>
      </c>
      <c r="H53">
        <f t="shared" si="8"/>
        <v>10762.781618999999</v>
      </c>
      <c r="K53">
        <f t="shared" si="6"/>
        <v>374.30137316949157</v>
      </c>
      <c r="L53">
        <f t="shared" si="7"/>
        <v>44891.620428000009</v>
      </c>
      <c r="M53">
        <f t="shared" si="10"/>
        <v>162272.23296894916</v>
      </c>
      <c r="N53">
        <f t="shared" si="9"/>
        <v>47174.245195525429</v>
      </c>
      <c r="P53">
        <f t="shared" si="11"/>
        <v>15097.919302474591</v>
      </c>
      <c r="Q53">
        <f t="shared" si="12"/>
        <v>82.920307499998671</v>
      </c>
      <c r="R53">
        <f t="shared" si="13"/>
        <v>15014.998994974592</v>
      </c>
    </row>
    <row r="54" spans="1:18" x14ac:dyDescent="0.25">
      <c r="A54" s="4">
        <v>51</v>
      </c>
      <c r="B54" s="11">
        <v>4</v>
      </c>
      <c r="C54" s="7">
        <v>6</v>
      </c>
      <c r="D54" s="8">
        <v>122.6828</v>
      </c>
      <c r="E54" s="7">
        <v>180</v>
      </c>
      <c r="F54" s="10">
        <f t="shared" si="4"/>
        <v>2.0064009999999968</v>
      </c>
      <c r="G54">
        <f t="shared" si="5"/>
        <v>11041.451999999999</v>
      </c>
      <c r="H54">
        <f t="shared" si="8"/>
        <v>11123.933798999999</v>
      </c>
      <c r="K54">
        <f t="shared" si="6"/>
        <v>374.18254000000002</v>
      </c>
      <c r="L54">
        <f t="shared" si="7"/>
        <v>45269.953200000004</v>
      </c>
      <c r="M54">
        <f t="shared" si="10"/>
        <v>162337.47237900001</v>
      </c>
      <c r="N54">
        <f t="shared" si="9"/>
        <v>46401.702030000008</v>
      </c>
      <c r="P54">
        <f t="shared" si="11"/>
        <v>15130.100499000022</v>
      </c>
      <c r="Q54">
        <f t="shared" si="12"/>
        <v>82.481798999999228</v>
      </c>
      <c r="R54">
        <f t="shared" si="13"/>
        <v>15047.618700000023</v>
      </c>
    </row>
    <row r="55" spans="1:18" x14ac:dyDescent="0.25">
      <c r="A55" s="4">
        <v>52</v>
      </c>
      <c r="B55" s="11">
        <v>4</v>
      </c>
      <c r="C55" s="7">
        <v>6.1</v>
      </c>
      <c r="D55" s="8">
        <v>124.687904</v>
      </c>
      <c r="E55" s="7">
        <v>183</v>
      </c>
      <c r="F55" s="10">
        <f t="shared" si="4"/>
        <v>2.0051040000000029</v>
      </c>
      <c r="G55">
        <f t="shared" si="5"/>
        <v>11408.943216</v>
      </c>
      <c r="H55">
        <f t="shared" si="8"/>
        <v>11490.867831</v>
      </c>
      <c r="K55">
        <f t="shared" si="6"/>
        <v>374.06371200000001</v>
      </c>
      <c r="L55">
        <f t="shared" si="7"/>
        <v>45635.772863999999</v>
      </c>
      <c r="M55">
        <f t="shared" si="10"/>
        <v>162402.70895100004</v>
      </c>
      <c r="N55">
        <f t="shared" si="9"/>
        <v>45635.772863999999</v>
      </c>
      <c r="P55">
        <f t="shared" si="11"/>
        <v>15162.161601000029</v>
      </c>
      <c r="Q55">
        <f t="shared" si="12"/>
        <v>81.924614999999903</v>
      </c>
      <c r="R55">
        <f t="shared" si="13"/>
        <v>15080.236986000029</v>
      </c>
    </row>
    <row r="56" spans="1:18" x14ac:dyDescent="0.25">
      <c r="A56" s="4">
        <v>53</v>
      </c>
      <c r="B56" s="11">
        <v>4</v>
      </c>
      <c r="C56" s="7">
        <v>6.2</v>
      </c>
      <c r="D56" s="8">
        <v>126.69180299999999</v>
      </c>
      <c r="E56" s="7">
        <v>186</v>
      </c>
      <c r="F56" s="10">
        <f t="shared" si="4"/>
        <v>2.0038989999999899</v>
      </c>
      <c r="G56">
        <f t="shared" si="5"/>
        <v>11782.337679</v>
      </c>
      <c r="H56">
        <f t="shared" si="8"/>
        <v>11863.593044999998</v>
      </c>
      <c r="K56">
        <f t="shared" si="6"/>
        <v>373.94516046774197</v>
      </c>
      <c r="L56">
        <f t="shared" si="7"/>
        <v>45989.124489000009</v>
      </c>
      <c r="M56">
        <f t="shared" si="10"/>
        <v>162467.7937422097</v>
      </c>
      <c r="N56">
        <f t="shared" si="9"/>
        <v>44876.484380395166</v>
      </c>
      <c r="P56">
        <f t="shared" si="11"/>
        <v>15194.034747604863</v>
      </c>
      <c r="Q56">
        <f t="shared" si="12"/>
        <v>81.255365999997593</v>
      </c>
      <c r="R56">
        <f t="shared" si="13"/>
        <v>15112.779381604865</v>
      </c>
    </row>
    <row r="57" spans="1:18" x14ac:dyDescent="0.25">
      <c r="A57" s="4">
        <v>54</v>
      </c>
      <c r="B57" s="11">
        <v>4</v>
      </c>
      <c r="C57" s="7">
        <v>6.3</v>
      </c>
      <c r="D57" s="8">
        <v>128.69439700000001</v>
      </c>
      <c r="E57" s="7">
        <v>189</v>
      </c>
      <c r="F57" s="10">
        <f t="shared" si="4"/>
        <v>2.0025940000000162</v>
      </c>
      <c r="G57">
        <f t="shared" si="5"/>
        <v>12161.620516500001</v>
      </c>
      <c r="H57">
        <f t="shared" si="8"/>
        <v>12242.083311</v>
      </c>
      <c r="K57">
        <f t="shared" si="6"/>
        <v>373.82658176190478</v>
      </c>
      <c r="L57">
        <f t="shared" si="7"/>
        <v>46329.982920000002</v>
      </c>
      <c r="M57">
        <f t="shared" si="10"/>
        <v>162532.89345171431</v>
      </c>
      <c r="N57">
        <f t="shared" si="9"/>
        <v>44123.793257142861</v>
      </c>
      <c r="P57">
        <f t="shared" si="11"/>
        <v>15225.792030857148</v>
      </c>
      <c r="Q57">
        <f t="shared" si="12"/>
        <v>80.462794499999291</v>
      </c>
      <c r="R57">
        <f t="shared" si="13"/>
        <v>15145.329236357149</v>
      </c>
    </row>
    <row r="58" spans="1:18" x14ac:dyDescent="0.25">
      <c r="A58" s="4">
        <v>55</v>
      </c>
      <c r="B58" s="11">
        <v>4</v>
      </c>
      <c r="C58" s="7">
        <v>6.4</v>
      </c>
      <c r="D58" s="8">
        <v>130.695694</v>
      </c>
      <c r="E58" s="7">
        <v>192</v>
      </c>
      <c r="F58" s="10">
        <f t="shared" si="4"/>
        <v>2.0012969999999939</v>
      </c>
      <c r="G58">
        <f t="shared" si="5"/>
        <v>12546.786624</v>
      </c>
      <c r="H58">
        <f t="shared" si="8"/>
        <v>12626.332334999999</v>
      </c>
      <c r="K58">
        <f t="shared" si="6"/>
        <v>373.70800003125004</v>
      </c>
      <c r="L58">
        <f t="shared" si="7"/>
        <v>46658.362758000003</v>
      </c>
      <c r="M58">
        <f t="shared" si="10"/>
        <v>162597.99482184375</v>
      </c>
      <c r="N58">
        <f t="shared" si="9"/>
        <v>43377.69662657813</v>
      </c>
      <c r="P58">
        <f t="shared" si="11"/>
        <v>15257.425632421859</v>
      </c>
      <c r="Q58">
        <f t="shared" si="12"/>
        <v>79.545710999998846</v>
      </c>
      <c r="R58">
        <f t="shared" si="13"/>
        <v>15177.87992142186</v>
      </c>
    </row>
    <row r="59" spans="1:18" x14ac:dyDescent="0.25">
      <c r="A59" s="4">
        <v>56</v>
      </c>
      <c r="B59" s="11">
        <v>4</v>
      </c>
      <c r="C59" s="7">
        <v>6.5</v>
      </c>
      <c r="D59" s="8">
        <v>132.69580099999999</v>
      </c>
      <c r="E59" s="7">
        <v>195</v>
      </c>
      <c r="F59" s="10">
        <f t="shared" si="4"/>
        <v>2.0001069999999856</v>
      </c>
      <c r="G59">
        <f t="shared" si="5"/>
        <v>12937.840597499999</v>
      </c>
      <c r="H59">
        <f t="shared" si="8"/>
        <v>13016.353199999996</v>
      </c>
      <c r="K59">
        <f t="shared" si="6"/>
        <v>373.58971666153843</v>
      </c>
      <c r="L59">
        <f t="shared" si="7"/>
        <v>46974.313553999993</v>
      </c>
      <c r="M59">
        <f t="shared" si="10"/>
        <v>162662.93239181544</v>
      </c>
      <c r="N59">
        <f t="shared" si="9"/>
        <v>42638.223072092303</v>
      </c>
      <c r="P59">
        <f t="shared" si="11"/>
        <v>15288.861308907712</v>
      </c>
      <c r="Q59">
        <f t="shared" si="12"/>
        <v>78.512602499997229</v>
      </c>
      <c r="R59">
        <f t="shared" si="13"/>
        <v>15210.348706407714</v>
      </c>
    </row>
    <row r="60" spans="1:18" x14ac:dyDescent="0.25">
      <c r="A60" s="4">
        <v>57</v>
      </c>
      <c r="B60" s="11">
        <v>4</v>
      </c>
      <c r="C60" s="7">
        <v>6.6</v>
      </c>
      <c r="D60" s="8">
        <v>134.69461100000001</v>
      </c>
      <c r="E60" s="7">
        <v>198</v>
      </c>
      <c r="F60" s="10">
        <f t="shared" si="4"/>
        <v>1.9988100000000202</v>
      </c>
      <c r="G60">
        <f t="shared" si="5"/>
        <v>13334.766489000001</v>
      </c>
      <c r="H60">
        <f t="shared" si="8"/>
        <v>13412.11758</v>
      </c>
      <c r="K60">
        <f t="shared" si="6"/>
        <v>373.47142140909096</v>
      </c>
      <c r="L60">
        <f t="shared" si="7"/>
        <v>47277.808461000008</v>
      </c>
      <c r="M60">
        <f t="shared" si="10"/>
        <v>162727.8764854091</v>
      </c>
      <c r="N60">
        <f t="shared" si="9"/>
        <v>41905.330226795464</v>
      </c>
      <c r="P60">
        <f t="shared" si="11"/>
        <v>15320.171844204539</v>
      </c>
      <c r="Q60">
        <f t="shared" si="12"/>
        <v>77.351090999998632</v>
      </c>
      <c r="R60">
        <f t="shared" si="13"/>
        <v>15242.82075320454</v>
      </c>
    </row>
    <row r="61" spans="1:18" x14ac:dyDescent="0.25">
      <c r="A61" s="4">
        <v>58</v>
      </c>
      <c r="B61" s="11">
        <v>4</v>
      </c>
      <c r="C61" s="7">
        <v>6.7</v>
      </c>
      <c r="D61" s="8">
        <v>136.69220000000001</v>
      </c>
      <c r="E61" s="7">
        <v>201</v>
      </c>
      <c r="F61" s="10">
        <f t="shared" si="4"/>
        <v>1.9975890000000049</v>
      </c>
      <c r="G61">
        <f t="shared" si="5"/>
        <v>13737.566100000002</v>
      </c>
      <c r="H61">
        <f t="shared" si="8"/>
        <v>13813.632969</v>
      </c>
      <c r="K61">
        <f t="shared" si="6"/>
        <v>373.35332238805972</v>
      </c>
      <c r="L61">
        <f t="shared" si="7"/>
        <v>47568.885600000001</v>
      </c>
      <c r="M61">
        <f t="shared" si="10"/>
        <v>162792.71284795523</v>
      </c>
      <c r="N61">
        <f t="shared" si="9"/>
        <v>41179.035295522386</v>
      </c>
      <c r="P61">
        <f t="shared" si="11"/>
        <v>15351.305803477619</v>
      </c>
      <c r="Q61">
        <f t="shared" si="12"/>
        <v>76.066868999998405</v>
      </c>
      <c r="R61">
        <f t="shared" si="13"/>
        <v>15275.23893447762</v>
      </c>
    </row>
    <row r="62" spans="1:18" x14ac:dyDescent="0.25">
      <c r="A62" s="4">
        <v>59</v>
      </c>
      <c r="B62" s="11">
        <v>4</v>
      </c>
      <c r="C62" s="7">
        <v>6.8</v>
      </c>
      <c r="D62" s="8">
        <v>138.6884</v>
      </c>
      <c r="E62" s="7">
        <v>204</v>
      </c>
      <c r="F62" s="10">
        <f t="shared" si="4"/>
        <v>1.9961999999999875</v>
      </c>
      <c r="G62">
        <f t="shared" si="5"/>
        <v>14146.2168</v>
      </c>
      <c r="H62">
        <f t="shared" si="8"/>
        <v>14220.857768999998</v>
      </c>
      <c r="K62">
        <f t="shared" si="6"/>
        <v>373.23495882352938</v>
      </c>
      <c r="L62">
        <f t="shared" si="7"/>
        <v>47847.497999999992</v>
      </c>
      <c r="M62">
        <f t="shared" si="10"/>
        <v>162857.69444488239</v>
      </c>
      <c r="N62">
        <f t="shared" si="9"/>
        <v>40459.281397058818</v>
      </c>
      <c r="P62">
        <f t="shared" si="11"/>
        <v>15382.370701941196</v>
      </c>
      <c r="Q62">
        <f t="shared" si="12"/>
        <v>74.640968999998222</v>
      </c>
      <c r="R62">
        <f t="shared" si="13"/>
        <v>15307.729732941198</v>
      </c>
    </row>
    <row r="63" spans="1:18" x14ac:dyDescent="0.25">
      <c r="A63" s="4">
        <v>60</v>
      </c>
      <c r="B63" s="11">
        <v>4</v>
      </c>
      <c r="C63" s="7">
        <v>6.9</v>
      </c>
      <c r="D63" s="8">
        <v>140.683502</v>
      </c>
      <c r="E63" s="7">
        <v>207</v>
      </c>
      <c r="F63" s="10">
        <f t="shared" si="4"/>
        <v>1.9951020000000028</v>
      </c>
      <c r="G63">
        <f t="shared" si="5"/>
        <v>14560.742457</v>
      </c>
      <c r="H63">
        <f t="shared" si="8"/>
        <v>14633.843883</v>
      </c>
      <c r="K63">
        <f t="shared" si="6"/>
        <v>373.11711399999996</v>
      </c>
      <c r="L63">
        <f t="shared" si="7"/>
        <v>48113.757683999989</v>
      </c>
      <c r="M63">
        <f t="shared" si="10"/>
        <v>162922.39125300007</v>
      </c>
      <c r="N63">
        <f t="shared" si="9"/>
        <v>39746.147651999992</v>
      </c>
      <c r="P63">
        <f t="shared" si="11"/>
        <v>15413.179563000012</v>
      </c>
      <c r="Q63">
        <f t="shared" si="12"/>
        <v>73.101425999999265</v>
      </c>
      <c r="R63">
        <f t="shared" si="13"/>
        <v>15340.078137000013</v>
      </c>
    </row>
    <row r="64" spans="1:18" x14ac:dyDescent="0.25">
      <c r="A64" s="4">
        <v>61</v>
      </c>
      <c r="B64" s="11">
        <v>4</v>
      </c>
      <c r="C64" s="7">
        <v>7</v>
      </c>
      <c r="D64" s="8">
        <v>142.6772</v>
      </c>
      <c r="E64" s="7">
        <v>210</v>
      </c>
      <c r="F64" s="10">
        <f t="shared" si="4"/>
        <v>1.9936979999999949</v>
      </c>
      <c r="G64">
        <f t="shared" si="5"/>
        <v>14981.106</v>
      </c>
      <c r="H64">
        <f t="shared" si="8"/>
        <v>15052.520462999999</v>
      </c>
      <c r="K64">
        <f t="shared" si="6"/>
        <v>372.9989657142857</v>
      </c>
      <c r="L64">
        <f t="shared" si="7"/>
        <v>48367.570800000001</v>
      </c>
      <c r="M64">
        <f t="shared" si="10"/>
        <v>162987.25466185718</v>
      </c>
      <c r="N64">
        <f t="shared" si="9"/>
        <v>39039.539288571425</v>
      </c>
      <c r="P64">
        <f t="shared" si="11"/>
        <v>15443.924304428598</v>
      </c>
      <c r="Q64">
        <f t="shared" si="12"/>
        <v>71.414462999999159</v>
      </c>
      <c r="R64">
        <f t="shared" si="13"/>
        <v>15372.509841428599</v>
      </c>
    </row>
    <row r="65" spans="1:18" x14ac:dyDescent="0.25">
      <c r="A65" s="4">
        <v>62</v>
      </c>
      <c r="B65" s="11">
        <v>4</v>
      </c>
      <c r="C65" s="7">
        <v>7.1</v>
      </c>
      <c r="D65" s="8">
        <v>144.669693</v>
      </c>
      <c r="E65" s="7">
        <v>213</v>
      </c>
      <c r="F65" s="10">
        <f t="shared" si="4"/>
        <v>1.9924929999999961</v>
      </c>
      <c r="G65">
        <f t="shared" si="5"/>
        <v>15407.3223045</v>
      </c>
      <c r="H65">
        <f t="shared" si="8"/>
        <v>15476.921471999998</v>
      </c>
      <c r="K65">
        <f t="shared" si="6"/>
        <v>372.88103970422532</v>
      </c>
      <c r="L65">
        <f t="shared" si="7"/>
        <v>48609.016847999992</v>
      </c>
      <c r="M65">
        <f t="shared" si="10"/>
        <v>163051.99604138033</v>
      </c>
      <c r="N65">
        <f t="shared" si="9"/>
        <v>38339.506246309851</v>
      </c>
      <c r="P65">
        <f t="shared" si="11"/>
        <v>15474.479698690149</v>
      </c>
      <c r="Q65">
        <f t="shared" si="12"/>
        <v>69.599167499998657</v>
      </c>
      <c r="R65">
        <f t="shared" si="13"/>
        <v>15404.880531190151</v>
      </c>
    </row>
    <row r="66" spans="1:18" x14ac:dyDescent="0.25">
      <c r="A66" s="4">
        <v>63</v>
      </c>
      <c r="B66" s="11">
        <v>4</v>
      </c>
      <c r="C66" s="7">
        <v>7.2</v>
      </c>
      <c r="D66" s="8">
        <v>146.66099500000001</v>
      </c>
      <c r="E66" s="7">
        <v>216</v>
      </c>
      <c r="F66" s="10">
        <f t="shared" si="4"/>
        <v>1.9913020000000188</v>
      </c>
      <c r="G66">
        <f t="shared" si="5"/>
        <v>15839.387460000002</v>
      </c>
      <c r="H66">
        <f t="shared" si="8"/>
        <v>15907.042704000003</v>
      </c>
      <c r="K66">
        <f t="shared" si="6"/>
        <v>372.76336229166668</v>
      </c>
      <c r="L66">
        <f t="shared" si="7"/>
        <v>48838.111335000001</v>
      </c>
      <c r="M66">
        <f t="shared" si="10"/>
        <v>163116.60094087501</v>
      </c>
      <c r="N66">
        <f t="shared" si="9"/>
        <v>37646.044154062503</v>
      </c>
      <c r="P66">
        <f t="shared" si="11"/>
        <v>15504.83822493747</v>
      </c>
      <c r="Q66">
        <f t="shared" si="12"/>
        <v>67.655244000001403</v>
      </c>
      <c r="R66">
        <f t="shared" si="13"/>
        <v>15437.182980937469</v>
      </c>
    </row>
    <row r="67" spans="1:18" x14ac:dyDescent="0.25">
      <c r="A67" s="4">
        <v>64</v>
      </c>
      <c r="B67" s="11">
        <v>4</v>
      </c>
      <c r="C67" s="7">
        <v>7.3</v>
      </c>
      <c r="D67" s="8">
        <v>148.65100100000001</v>
      </c>
      <c r="E67" s="7">
        <v>219</v>
      </c>
      <c r="F67" s="10">
        <f t="shared" si="4"/>
        <v>1.9900059999999939</v>
      </c>
      <c r="G67">
        <f t="shared" si="5"/>
        <v>16277.2846095</v>
      </c>
      <c r="H67">
        <f t="shared" si="8"/>
        <v>16342.854018000002</v>
      </c>
      <c r="K67">
        <f t="shared" si="6"/>
        <v>372.64566004109594</v>
      </c>
      <c r="L67">
        <f t="shared" si="7"/>
        <v>49054.830330000012</v>
      </c>
      <c r="M67">
        <f t="shared" ref="M67:M98" si="14">($J$3-K67)*$I$3</f>
        <v>163181.21947643836</v>
      </c>
      <c r="N67">
        <f t="shared" si="9"/>
        <v>36959.118741780825</v>
      </c>
      <c r="P67">
        <f t="shared" ref="P67:P98" si="15">(L67+M67+N67)-($O$3-H67)</f>
        <v>15535.061657219194</v>
      </c>
      <c r="Q67">
        <f t="shared" ref="Q67:Q98" si="16">H67-G67</f>
        <v>65.569408500001373</v>
      </c>
      <c r="R67">
        <f t="shared" ref="R67:R98" si="17">P67-Q67</f>
        <v>15469.492248719193</v>
      </c>
    </row>
    <row r="68" spans="1:18" x14ac:dyDescent="0.25">
      <c r="A68" s="4">
        <v>65</v>
      </c>
      <c r="B68" s="11">
        <v>4</v>
      </c>
      <c r="C68" s="7">
        <v>7.4</v>
      </c>
      <c r="D68" s="8">
        <v>150.63969399999999</v>
      </c>
      <c r="E68" s="7">
        <v>222</v>
      </c>
      <c r="F68" s="10">
        <f t="shared" si="4"/>
        <v>1.9886929999999836</v>
      </c>
      <c r="G68">
        <f t="shared" si="5"/>
        <v>16721.006033999998</v>
      </c>
      <c r="H68">
        <f t="shared" si="8"/>
        <v>16784.343863999999</v>
      </c>
      <c r="K68">
        <f t="shared" si="6"/>
        <v>372.5278919189189</v>
      </c>
      <c r="L68">
        <f t="shared" si="7"/>
        <v>49259.179937999994</v>
      </c>
      <c r="M68">
        <f t="shared" si="14"/>
        <v>163245.87417551354</v>
      </c>
      <c r="N68">
        <f t="shared" si="9"/>
        <v>36278.720359743238</v>
      </c>
      <c r="P68">
        <f t="shared" si="15"/>
        <v>15565.15742825676</v>
      </c>
      <c r="Q68">
        <f t="shared" si="16"/>
        <v>63.337830000000395</v>
      </c>
      <c r="R68">
        <f t="shared" si="17"/>
        <v>15501.819598256759</v>
      </c>
    </row>
    <row r="69" spans="1:18" x14ac:dyDescent="0.25">
      <c r="A69" s="4">
        <v>66</v>
      </c>
      <c r="B69" s="11">
        <v>4</v>
      </c>
      <c r="C69" s="7">
        <v>7.5</v>
      </c>
      <c r="D69" s="8">
        <v>152.62730400000001</v>
      </c>
      <c r="E69" s="7">
        <v>225</v>
      </c>
      <c r="F69" s="10">
        <f t="shared" ref="F69:F132" si="18">D69-D68</f>
        <v>1.9876100000000179</v>
      </c>
      <c r="G69">
        <f t="shared" ref="G69:G132" si="19">(D69*E69)/2</f>
        <v>17170.5717</v>
      </c>
      <c r="H69">
        <f t="shared" si="8"/>
        <v>17231.556114000003</v>
      </c>
      <c r="K69">
        <f t="shared" ref="K69:K132" si="20">($I$3*D69)/E69</f>
        <v>372.41062176000003</v>
      </c>
      <c r="L69">
        <f t="shared" ref="L69:L132" si="21">(K69-D69)*E69</f>
        <v>49451.246496000007</v>
      </c>
      <c r="M69">
        <f t="shared" si="14"/>
        <v>163310.25549276001</v>
      </c>
      <c r="N69">
        <f t="shared" si="9"/>
        <v>35604.897477120001</v>
      </c>
      <c r="P69">
        <f t="shared" si="15"/>
        <v>15594.994670879998</v>
      </c>
      <c r="Q69">
        <f t="shared" si="16"/>
        <v>60.984414000002289</v>
      </c>
      <c r="R69">
        <f t="shared" si="17"/>
        <v>15534.010256879996</v>
      </c>
    </row>
    <row r="70" spans="1:18" x14ac:dyDescent="0.25">
      <c r="A70" s="4">
        <v>67</v>
      </c>
      <c r="B70" s="11">
        <v>4</v>
      </c>
      <c r="C70" s="7">
        <v>7.6</v>
      </c>
      <c r="D70" s="8">
        <v>154.613495</v>
      </c>
      <c r="E70" s="7">
        <v>228</v>
      </c>
      <c r="F70" s="10">
        <f t="shared" si="18"/>
        <v>1.9861909999999909</v>
      </c>
      <c r="G70">
        <f t="shared" si="19"/>
        <v>17625.938429999998</v>
      </c>
      <c r="H70">
        <f t="shared" ref="H70:H133" si="22">(E70*F70)+H69</f>
        <v>17684.407662000001</v>
      </c>
      <c r="K70">
        <f t="shared" si="20"/>
        <v>372.29302085526319</v>
      </c>
      <c r="L70">
        <f t="shared" si="21"/>
        <v>49630.931895000009</v>
      </c>
      <c r="M70">
        <f t="shared" si="14"/>
        <v>163374.81838946053</v>
      </c>
      <c r="N70">
        <f t="shared" ref="N70:N133" si="23">((K70-D70)*($I$3-E70))/2</f>
        <v>34937.563899769746</v>
      </c>
      <c r="P70">
        <f t="shared" si="15"/>
        <v>15624.760937230283</v>
      </c>
      <c r="Q70">
        <f t="shared" si="16"/>
        <v>58.469232000003103</v>
      </c>
      <c r="R70">
        <f t="shared" si="17"/>
        <v>15566.29170523028</v>
      </c>
    </row>
    <row r="71" spans="1:18" x14ac:dyDescent="0.25">
      <c r="A71" s="4">
        <v>68</v>
      </c>
      <c r="B71" s="11">
        <v>4</v>
      </c>
      <c r="C71" s="7">
        <v>7.7</v>
      </c>
      <c r="D71" s="8">
        <v>156.59849500000001</v>
      </c>
      <c r="E71" s="7">
        <v>231</v>
      </c>
      <c r="F71" s="10">
        <f t="shared" si="18"/>
        <v>1.9850000000000136</v>
      </c>
      <c r="G71">
        <f t="shared" si="19"/>
        <v>18087.1261725</v>
      </c>
      <c r="H71">
        <f t="shared" si="22"/>
        <v>18142.942662000005</v>
      </c>
      <c r="K71">
        <f t="shared" si="20"/>
        <v>372.17564396103899</v>
      </c>
      <c r="L71">
        <f t="shared" si="21"/>
        <v>49798.321410000004</v>
      </c>
      <c r="M71">
        <f t="shared" si="14"/>
        <v>163439.25830438963</v>
      </c>
      <c r="N71">
        <f t="shared" si="23"/>
        <v>34276.766684805196</v>
      </c>
      <c r="P71">
        <f t="shared" si="15"/>
        <v>15654.328152194823</v>
      </c>
      <c r="Q71">
        <f t="shared" si="16"/>
        <v>55.816489500004536</v>
      </c>
      <c r="R71">
        <f t="shared" si="17"/>
        <v>15598.511662694818</v>
      </c>
    </row>
    <row r="72" spans="1:18" x14ac:dyDescent="0.25">
      <c r="A72" s="4">
        <v>69</v>
      </c>
      <c r="B72" s="11">
        <v>4</v>
      </c>
      <c r="C72" s="7">
        <v>7.8</v>
      </c>
      <c r="D72" s="8">
        <v>158.582199</v>
      </c>
      <c r="E72" s="7">
        <v>234</v>
      </c>
      <c r="F72" s="10">
        <f t="shared" si="18"/>
        <v>1.9837039999999888</v>
      </c>
      <c r="G72">
        <f t="shared" si="19"/>
        <v>18554.117283</v>
      </c>
      <c r="H72">
        <f t="shared" si="22"/>
        <v>18607.129398000001</v>
      </c>
      <c r="K72">
        <f t="shared" si="20"/>
        <v>372.0582361153846</v>
      </c>
      <c r="L72">
        <f t="shared" si="21"/>
        <v>49953.392684999999</v>
      </c>
      <c r="M72">
        <f t="shared" si="14"/>
        <v>163503.71521165388</v>
      </c>
      <c r="N72">
        <f t="shared" si="23"/>
        <v>33622.475845673078</v>
      </c>
      <c r="P72">
        <f t="shared" si="15"/>
        <v>15683.752231326915</v>
      </c>
      <c r="Q72">
        <f t="shared" si="16"/>
        <v>53.012115000001359</v>
      </c>
      <c r="R72">
        <f t="shared" si="17"/>
        <v>15630.740116326913</v>
      </c>
    </row>
    <row r="73" spans="1:18" x14ac:dyDescent="0.25">
      <c r="A73" s="4">
        <v>70</v>
      </c>
      <c r="B73" s="11">
        <v>4</v>
      </c>
      <c r="C73" s="7">
        <v>7.9</v>
      </c>
      <c r="D73" s="8">
        <v>160.56478899999999</v>
      </c>
      <c r="E73" s="7">
        <v>237</v>
      </c>
      <c r="F73" s="10">
        <f t="shared" si="18"/>
        <v>1.9825899999999876</v>
      </c>
      <c r="G73">
        <f t="shared" si="19"/>
        <v>19026.9274965</v>
      </c>
      <c r="H73">
        <f t="shared" si="22"/>
        <v>19077.003227999998</v>
      </c>
      <c r="K73">
        <f t="shared" si="20"/>
        <v>371.94122008860757</v>
      </c>
      <c r="L73">
        <f t="shared" si="21"/>
        <v>50096.214167999999</v>
      </c>
      <c r="M73">
        <f t="shared" si="14"/>
        <v>163567.95701035447</v>
      </c>
      <c r="N73">
        <f t="shared" si="23"/>
        <v>32974.723249822782</v>
      </c>
      <c r="P73">
        <f t="shared" si="15"/>
        <v>15712.936747177242</v>
      </c>
      <c r="Q73">
        <f t="shared" si="16"/>
        <v>50.075731499997346</v>
      </c>
      <c r="R73">
        <f t="shared" si="17"/>
        <v>15662.861015677245</v>
      </c>
    </row>
    <row r="74" spans="1:18" x14ac:dyDescent="0.25">
      <c r="A74" s="4">
        <v>71</v>
      </c>
      <c r="B74" s="11">
        <v>4</v>
      </c>
      <c r="C74" s="7">
        <v>8</v>
      </c>
      <c r="D74" s="8">
        <v>162.54598999999999</v>
      </c>
      <c r="E74" s="7">
        <v>240</v>
      </c>
      <c r="F74" s="10">
        <f t="shared" si="18"/>
        <v>1.9812009999999987</v>
      </c>
      <c r="G74">
        <f t="shared" si="19"/>
        <v>19505.518799999998</v>
      </c>
      <c r="H74">
        <f t="shared" si="22"/>
        <v>19552.491467999997</v>
      </c>
      <c r="K74">
        <f t="shared" si="20"/>
        <v>371.82395212499995</v>
      </c>
      <c r="L74">
        <f t="shared" si="21"/>
        <v>50226.710909999987</v>
      </c>
      <c r="M74">
        <f t="shared" si="14"/>
        <v>163632.33712237506</v>
      </c>
      <c r="N74">
        <f t="shared" si="23"/>
        <v>32333.445148312494</v>
      </c>
      <c r="P74">
        <f t="shared" si="15"/>
        <v>15742.023739687516</v>
      </c>
      <c r="Q74">
        <f t="shared" si="16"/>
        <v>46.972667999998521</v>
      </c>
      <c r="R74">
        <f t="shared" si="17"/>
        <v>15695.051071687518</v>
      </c>
    </row>
    <row r="75" spans="1:18" x14ac:dyDescent="0.25">
      <c r="A75" s="4">
        <v>72</v>
      </c>
      <c r="B75" s="11">
        <v>4</v>
      </c>
      <c r="C75" s="7">
        <v>8.1</v>
      </c>
      <c r="D75" s="8">
        <v>164.52610799999999</v>
      </c>
      <c r="E75" s="7">
        <v>243</v>
      </c>
      <c r="F75" s="10">
        <f t="shared" si="18"/>
        <v>1.9801180000000045</v>
      </c>
      <c r="G75">
        <f t="shared" si="19"/>
        <v>19989.922122</v>
      </c>
      <c r="H75">
        <f t="shared" si="22"/>
        <v>20033.660141999997</v>
      </c>
      <c r="K75">
        <f t="shared" si="20"/>
        <v>371.70713288888885</v>
      </c>
      <c r="L75">
        <f t="shared" si="21"/>
        <v>50344.989047999989</v>
      </c>
      <c r="M75">
        <f t="shared" si="14"/>
        <v>163696.47088300006</v>
      </c>
      <c r="N75">
        <f t="shared" si="23"/>
        <v>31698.696807999993</v>
      </c>
      <c r="P75">
        <f t="shared" si="15"/>
        <v>15770.855972000048</v>
      </c>
      <c r="Q75">
        <f t="shared" si="16"/>
        <v>43.73801999999705</v>
      </c>
      <c r="R75">
        <f t="shared" si="17"/>
        <v>15727.117952000051</v>
      </c>
    </row>
    <row r="76" spans="1:18" x14ac:dyDescent="0.25">
      <c r="A76" s="4">
        <v>73</v>
      </c>
      <c r="B76" s="11">
        <v>4</v>
      </c>
      <c r="C76" s="7">
        <v>8.1999999999999993</v>
      </c>
      <c r="D76" s="8">
        <v>166.504807</v>
      </c>
      <c r="E76" s="7">
        <v>246</v>
      </c>
      <c r="F76" s="10">
        <f t="shared" si="18"/>
        <v>1.978699000000006</v>
      </c>
      <c r="G76">
        <f t="shared" si="19"/>
        <v>20480.091261000001</v>
      </c>
      <c r="H76">
        <f t="shared" si="22"/>
        <v>20520.420095999998</v>
      </c>
      <c r="K76">
        <f t="shared" si="20"/>
        <v>371.5899961097561</v>
      </c>
      <c r="L76">
        <f t="shared" si="21"/>
        <v>50450.956521</v>
      </c>
      <c r="M76">
        <f t="shared" si="14"/>
        <v>163760.77897474394</v>
      </c>
      <c r="N76">
        <f t="shared" si="23"/>
        <v>31070.406150128048</v>
      </c>
      <c r="P76">
        <f t="shared" si="15"/>
        <v>15799.600832871947</v>
      </c>
      <c r="Q76">
        <f t="shared" si="16"/>
        <v>40.328834999996616</v>
      </c>
      <c r="R76">
        <f t="shared" si="17"/>
        <v>15759.271997871951</v>
      </c>
    </row>
    <row r="77" spans="1:18" x14ac:dyDescent="0.25">
      <c r="A77" s="4">
        <v>74</v>
      </c>
      <c r="B77" s="11">
        <v>4</v>
      </c>
      <c r="C77" s="7">
        <v>8.3000000000000007</v>
      </c>
      <c r="D77" s="8">
        <v>168.48239100000001</v>
      </c>
      <c r="E77" s="7">
        <v>249</v>
      </c>
      <c r="F77" s="10">
        <f t="shared" si="18"/>
        <v>1.9775840000000073</v>
      </c>
      <c r="G77">
        <f t="shared" si="19"/>
        <v>20976.057679500002</v>
      </c>
      <c r="H77">
        <f t="shared" si="22"/>
        <v>21012.838511999998</v>
      </c>
      <c r="K77">
        <f t="shared" si="20"/>
        <v>371.47322353012049</v>
      </c>
      <c r="L77">
        <f t="shared" si="21"/>
        <v>50544.717300000004</v>
      </c>
      <c r="M77">
        <f t="shared" si="14"/>
        <v>163824.88712096389</v>
      </c>
      <c r="N77">
        <f t="shared" si="23"/>
        <v>30448.624879518073</v>
      </c>
      <c r="P77">
        <f t="shared" si="15"/>
        <v>15828.106903481937</v>
      </c>
      <c r="Q77">
        <f t="shared" si="16"/>
        <v>36.780832499996905</v>
      </c>
      <c r="R77">
        <f t="shared" si="17"/>
        <v>15791.326070981941</v>
      </c>
    </row>
    <row r="78" spans="1:18" x14ac:dyDescent="0.25">
      <c r="A78" s="4">
        <v>75</v>
      </c>
      <c r="B78" s="11">
        <v>4</v>
      </c>
      <c r="C78" s="7">
        <v>8.4</v>
      </c>
      <c r="D78" s="8">
        <v>170.45871</v>
      </c>
      <c r="E78" s="7">
        <v>252</v>
      </c>
      <c r="F78" s="10">
        <f t="shared" si="18"/>
        <v>1.9763189999999895</v>
      </c>
      <c r="G78">
        <f t="shared" si="19"/>
        <v>21477.797459999998</v>
      </c>
      <c r="H78">
        <f t="shared" si="22"/>
        <v>21510.870899999994</v>
      </c>
      <c r="K78">
        <f t="shared" si="20"/>
        <v>371.35647535714287</v>
      </c>
      <c r="L78">
        <f t="shared" si="21"/>
        <v>50626.236870000001</v>
      </c>
      <c r="M78">
        <f t="shared" si="14"/>
        <v>163888.98186792858</v>
      </c>
      <c r="N78">
        <f t="shared" si="23"/>
        <v>29833.318155535715</v>
      </c>
      <c r="P78">
        <f t="shared" si="15"/>
        <v>15856.44688446424</v>
      </c>
      <c r="Q78">
        <f t="shared" si="16"/>
        <v>33.073439999996481</v>
      </c>
      <c r="R78">
        <f t="shared" si="17"/>
        <v>15823.373444464243</v>
      </c>
    </row>
    <row r="79" spans="1:18" x14ac:dyDescent="0.25">
      <c r="A79" s="4">
        <v>76</v>
      </c>
      <c r="B79" s="11">
        <v>4</v>
      </c>
      <c r="C79" s="7">
        <v>8.5</v>
      </c>
      <c r="D79" s="8">
        <v>172.43370100000001</v>
      </c>
      <c r="E79" s="7">
        <v>255</v>
      </c>
      <c r="F79" s="10">
        <f t="shared" si="18"/>
        <v>1.974991000000017</v>
      </c>
      <c r="G79">
        <f t="shared" si="19"/>
        <v>21985.296877500001</v>
      </c>
      <c r="H79">
        <f t="shared" si="22"/>
        <v>22014.493605</v>
      </c>
      <c r="K79">
        <f t="shared" si="20"/>
        <v>371.23961509411771</v>
      </c>
      <c r="L79">
        <f t="shared" si="21"/>
        <v>50695.508094000012</v>
      </c>
      <c r="M79">
        <f t="shared" si="14"/>
        <v>163953.1381523294</v>
      </c>
      <c r="N79">
        <f t="shared" si="23"/>
        <v>29224.469371835301</v>
      </c>
      <c r="P79">
        <f t="shared" si="15"/>
        <v>15884.64831416469</v>
      </c>
      <c r="Q79">
        <f t="shared" si="16"/>
        <v>29.196727499998815</v>
      </c>
      <c r="R79">
        <f t="shared" si="17"/>
        <v>15855.451586664691</v>
      </c>
    </row>
    <row r="80" spans="1:18" x14ac:dyDescent="0.25">
      <c r="A80" s="4">
        <v>77</v>
      </c>
      <c r="B80" s="11">
        <v>4</v>
      </c>
      <c r="C80" s="7">
        <v>8.6</v>
      </c>
      <c r="D80" s="8">
        <v>174.40760800000001</v>
      </c>
      <c r="E80" s="7">
        <v>258</v>
      </c>
      <c r="F80" s="10">
        <f t="shared" si="18"/>
        <v>1.973906999999997</v>
      </c>
      <c r="G80">
        <f t="shared" si="19"/>
        <v>22498.581432000003</v>
      </c>
      <c r="H80">
        <f t="shared" si="22"/>
        <v>22523.761610999998</v>
      </c>
      <c r="K80">
        <f t="shared" si="20"/>
        <v>371.12316586046512</v>
      </c>
      <c r="L80">
        <f t="shared" si="21"/>
        <v>50752.613927999999</v>
      </c>
      <c r="M80">
        <f t="shared" si="14"/>
        <v>164017.06878160467</v>
      </c>
      <c r="N80">
        <f t="shared" si="23"/>
        <v>28622.113668697675</v>
      </c>
      <c r="P80">
        <f t="shared" si="15"/>
        <v>15912.597080302337</v>
      </c>
      <c r="Q80">
        <f t="shared" si="16"/>
        <v>25.180178999995405</v>
      </c>
      <c r="R80">
        <f t="shared" si="17"/>
        <v>15887.416901302342</v>
      </c>
    </row>
    <row r="81" spans="1:18" x14ac:dyDescent="0.25">
      <c r="A81" s="4">
        <v>78</v>
      </c>
      <c r="B81" s="11">
        <v>4</v>
      </c>
      <c r="C81" s="7">
        <v>8.6999999999999993</v>
      </c>
      <c r="D81" s="8">
        <v>176.38009600000001</v>
      </c>
      <c r="E81" s="7">
        <v>261</v>
      </c>
      <c r="F81" s="10">
        <f t="shared" si="18"/>
        <v>1.9724879999999985</v>
      </c>
      <c r="G81">
        <f t="shared" si="19"/>
        <v>23017.602527999999</v>
      </c>
      <c r="H81">
        <f t="shared" si="22"/>
        <v>23038.580978999998</v>
      </c>
      <c r="K81">
        <f t="shared" si="20"/>
        <v>371.00640882758626</v>
      </c>
      <c r="L81">
        <f t="shared" si="21"/>
        <v>50797.467648000013</v>
      </c>
      <c r="M81">
        <f t="shared" si="14"/>
        <v>164081.16839265518</v>
      </c>
      <c r="N81">
        <f t="shared" si="23"/>
        <v>28026.189047172418</v>
      </c>
      <c r="P81">
        <f t="shared" si="15"/>
        <v>15940.445157827606</v>
      </c>
      <c r="Q81">
        <f t="shared" si="16"/>
        <v>20.978450999999041</v>
      </c>
      <c r="R81">
        <f t="shared" si="17"/>
        <v>15919.466706827607</v>
      </c>
    </row>
    <row r="82" spans="1:18" x14ac:dyDescent="0.25">
      <c r="A82" s="4">
        <v>79</v>
      </c>
      <c r="B82" s="11">
        <v>4</v>
      </c>
      <c r="C82" s="7">
        <v>8.8000000000000007</v>
      </c>
      <c r="D82" s="8">
        <v>178.35150100000001</v>
      </c>
      <c r="E82" s="7">
        <v>264</v>
      </c>
      <c r="F82" s="10">
        <f t="shared" si="18"/>
        <v>1.9714050000000043</v>
      </c>
      <c r="G82">
        <f t="shared" si="19"/>
        <v>23542.398132000002</v>
      </c>
      <c r="H82">
        <f t="shared" si="22"/>
        <v>23559.031899000001</v>
      </c>
      <c r="K82">
        <f t="shared" si="20"/>
        <v>370.89005321590912</v>
      </c>
      <c r="L82">
        <f t="shared" si="21"/>
        <v>50830.177785000007</v>
      </c>
      <c r="M82">
        <f t="shared" si="14"/>
        <v>164145.04762346591</v>
      </c>
      <c r="N82">
        <f t="shared" si="23"/>
        <v>27436.743690767049</v>
      </c>
      <c r="P82">
        <f t="shared" si="15"/>
        <v>15968.040089232964</v>
      </c>
      <c r="Q82">
        <f t="shared" si="16"/>
        <v>16.633766999999352</v>
      </c>
      <c r="R82">
        <f t="shared" si="17"/>
        <v>15951.406322232964</v>
      </c>
    </row>
    <row r="83" spans="1:18" x14ac:dyDescent="0.25">
      <c r="A83" s="4">
        <v>80</v>
      </c>
      <c r="B83" s="11">
        <v>4</v>
      </c>
      <c r="C83" s="7">
        <v>8.9</v>
      </c>
      <c r="D83" s="8">
        <v>180.321609</v>
      </c>
      <c r="E83" s="7">
        <v>267</v>
      </c>
      <c r="F83" s="10">
        <f t="shared" si="18"/>
        <v>1.970107999999982</v>
      </c>
      <c r="G83">
        <f t="shared" si="19"/>
        <v>24072.9348015</v>
      </c>
      <c r="H83">
        <f t="shared" si="22"/>
        <v>24085.050734999997</v>
      </c>
      <c r="K83">
        <f t="shared" si="20"/>
        <v>370.77364547191013</v>
      </c>
      <c r="L83">
        <f t="shared" si="21"/>
        <v>50850.693738000009</v>
      </c>
      <c r="M83">
        <f t="shared" si="14"/>
        <v>164208.95547492136</v>
      </c>
      <c r="N83">
        <f t="shared" si="23"/>
        <v>26853.737142539328</v>
      </c>
      <c r="P83">
        <f t="shared" si="15"/>
        <v>15995.476181460661</v>
      </c>
      <c r="Q83">
        <f t="shared" si="16"/>
        <v>12.115933499997482</v>
      </c>
      <c r="R83">
        <f t="shared" si="17"/>
        <v>15983.360247960663</v>
      </c>
    </row>
    <row r="84" spans="1:18" x14ac:dyDescent="0.25">
      <c r="A84" s="4">
        <v>81</v>
      </c>
      <c r="B84" s="11">
        <v>4</v>
      </c>
      <c r="C84" s="7">
        <v>9</v>
      </c>
      <c r="D84" s="8">
        <v>182.29049699999999</v>
      </c>
      <c r="E84" s="7">
        <v>270</v>
      </c>
      <c r="F84" s="10">
        <f t="shared" si="18"/>
        <v>1.9688879999999926</v>
      </c>
      <c r="G84">
        <f t="shared" si="19"/>
        <v>24609.217095</v>
      </c>
      <c r="H84">
        <f t="shared" si="22"/>
        <v>24616.650494999994</v>
      </c>
      <c r="K84">
        <f t="shared" si="20"/>
        <v>370.6573439</v>
      </c>
      <c r="L84">
        <f t="shared" si="21"/>
        <v>50859.048663000001</v>
      </c>
      <c r="M84">
        <f t="shared" si="14"/>
        <v>164272.80503790002</v>
      </c>
      <c r="N84">
        <f t="shared" si="23"/>
        <v>26277.175142550001</v>
      </c>
      <c r="P84">
        <f t="shared" si="15"/>
        <v>16022.718429450004</v>
      </c>
      <c r="Q84">
        <f t="shared" si="16"/>
        <v>7.4333999999944353</v>
      </c>
      <c r="R84">
        <f t="shared" si="17"/>
        <v>16015.285029450009</v>
      </c>
    </row>
    <row r="85" spans="1:18" x14ac:dyDescent="0.25">
      <c r="A85" s="4">
        <v>82</v>
      </c>
      <c r="B85" s="11">
        <v>4</v>
      </c>
      <c r="C85" s="7">
        <v>9.1</v>
      </c>
      <c r="D85" s="8">
        <v>184.258194</v>
      </c>
      <c r="E85" s="7">
        <v>273</v>
      </c>
      <c r="F85" s="10">
        <f t="shared" si="18"/>
        <v>1.9676970000000154</v>
      </c>
      <c r="G85">
        <f t="shared" si="19"/>
        <v>25151.243481000001</v>
      </c>
      <c r="H85">
        <f t="shared" si="22"/>
        <v>25153.831775999999</v>
      </c>
      <c r="K85">
        <f t="shared" si="20"/>
        <v>370.54120331868131</v>
      </c>
      <c r="L85">
        <f t="shared" si="21"/>
        <v>50855.261544000001</v>
      </c>
      <c r="M85">
        <f t="shared" si="14"/>
        <v>164336.56621704399</v>
      </c>
      <c r="N85">
        <f t="shared" si="23"/>
        <v>25707.055285978022</v>
      </c>
      <c r="P85">
        <f t="shared" si="15"/>
        <v>16049.753914022003</v>
      </c>
      <c r="Q85">
        <f t="shared" si="16"/>
        <v>2.5882949999977427</v>
      </c>
      <c r="R85">
        <f t="shared" si="17"/>
        <v>16047.165619022006</v>
      </c>
    </row>
    <row r="86" spans="1:18" x14ac:dyDescent="0.25">
      <c r="A86" s="4">
        <v>83</v>
      </c>
      <c r="B86" s="11">
        <v>4</v>
      </c>
      <c r="C86" s="7">
        <v>9.1999999999999993</v>
      </c>
      <c r="D86" s="8">
        <v>186.224594</v>
      </c>
      <c r="E86" s="7">
        <v>276</v>
      </c>
      <c r="F86" s="10">
        <f t="shared" si="18"/>
        <v>1.966399999999993</v>
      </c>
      <c r="G86">
        <f t="shared" si="19"/>
        <v>25698.993972</v>
      </c>
      <c r="H86">
        <f t="shared" si="22"/>
        <v>25696.558175999999</v>
      </c>
      <c r="K86">
        <f t="shared" si="20"/>
        <v>370.42500763043478</v>
      </c>
      <c r="L86">
        <f t="shared" si="21"/>
        <v>50839.314162000002</v>
      </c>
      <c r="M86">
        <f t="shared" si="14"/>
        <v>164400.35764989135</v>
      </c>
      <c r="N86">
        <f t="shared" si="23"/>
        <v>25143.356460554347</v>
      </c>
      <c r="P86">
        <f t="shared" si="15"/>
        <v>16076.625539445668</v>
      </c>
      <c r="Q86">
        <f t="shared" si="16"/>
        <v>-2.4357960000015737</v>
      </c>
      <c r="R86">
        <f t="shared" si="17"/>
        <v>16079.061335445669</v>
      </c>
    </row>
    <row r="87" spans="1:18" x14ac:dyDescent="0.25">
      <c r="A87" s="4">
        <v>84</v>
      </c>
      <c r="B87" s="11">
        <v>4</v>
      </c>
      <c r="C87" s="7">
        <v>9.3000000000000007</v>
      </c>
      <c r="D87" s="8">
        <v>188.18980400000001</v>
      </c>
      <c r="E87" s="7">
        <v>279</v>
      </c>
      <c r="F87" s="10">
        <f t="shared" si="18"/>
        <v>1.9652100000000132</v>
      </c>
      <c r="G87">
        <f t="shared" si="19"/>
        <v>26252.477658</v>
      </c>
      <c r="H87">
        <f t="shared" si="22"/>
        <v>26244.851766000003</v>
      </c>
      <c r="K87">
        <f t="shared" si="20"/>
        <v>370.30896916129035</v>
      </c>
      <c r="L87">
        <f t="shared" si="21"/>
        <v>50811.247080000008</v>
      </c>
      <c r="M87">
        <f t="shared" si="14"/>
        <v>164464.06276945162</v>
      </c>
      <c r="N87">
        <f t="shared" si="23"/>
        <v>24586.087296774196</v>
      </c>
      <c r="P87">
        <f t="shared" si="15"/>
        <v>16103.288003225811</v>
      </c>
      <c r="Q87">
        <f t="shared" si="16"/>
        <v>-7.6258919999963837</v>
      </c>
      <c r="R87">
        <f t="shared" si="17"/>
        <v>16110.913895225807</v>
      </c>
    </row>
    <row r="88" spans="1:18" x14ac:dyDescent="0.25">
      <c r="A88" s="4">
        <v>85</v>
      </c>
      <c r="B88" s="11">
        <v>4</v>
      </c>
      <c r="C88" s="7">
        <v>9.4</v>
      </c>
      <c r="D88" s="8">
        <v>190.153809</v>
      </c>
      <c r="E88" s="7">
        <v>282</v>
      </c>
      <c r="F88" s="10">
        <f t="shared" si="18"/>
        <v>1.964004999999986</v>
      </c>
      <c r="G88">
        <f t="shared" si="19"/>
        <v>26811.687069</v>
      </c>
      <c r="H88">
        <f t="shared" si="22"/>
        <v>26798.701175999999</v>
      </c>
      <c r="K88">
        <f t="shared" si="20"/>
        <v>370.19305369148935</v>
      </c>
      <c r="L88">
        <f t="shared" si="21"/>
        <v>50771.067002999996</v>
      </c>
      <c r="M88">
        <f t="shared" si="14"/>
        <v>164527.70036237239</v>
      </c>
      <c r="N88">
        <f t="shared" si="23"/>
        <v>24035.23916631383</v>
      </c>
      <c r="P88">
        <f t="shared" si="15"/>
        <v>16129.746798686218</v>
      </c>
      <c r="Q88">
        <f t="shared" si="16"/>
        <v>-12.985893000000942</v>
      </c>
      <c r="R88">
        <f t="shared" si="17"/>
        <v>16142.732691686218</v>
      </c>
    </row>
    <row r="89" spans="1:18" x14ac:dyDescent="0.25">
      <c r="A89" s="4">
        <v>86</v>
      </c>
      <c r="B89" s="11">
        <v>4</v>
      </c>
      <c r="C89" s="7">
        <v>9.5</v>
      </c>
      <c r="D89" s="8">
        <v>192.11660800000001</v>
      </c>
      <c r="E89" s="7">
        <v>285</v>
      </c>
      <c r="F89" s="10">
        <f t="shared" si="18"/>
        <v>1.9627990000000182</v>
      </c>
      <c r="G89">
        <f t="shared" si="19"/>
        <v>27376.61664</v>
      </c>
      <c r="H89">
        <f t="shared" si="22"/>
        <v>27358.098891000005</v>
      </c>
      <c r="K89">
        <f t="shared" si="20"/>
        <v>370.07725541052639</v>
      </c>
      <c r="L89">
        <f t="shared" si="21"/>
        <v>50718.78451200002</v>
      </c>
      <c r="M89">
        <f t="shared" si="14"/>
        <v>164591.27361862105</v>
      </c>
      <c r="N89">
        <f t="shared" si="23"/>
        <v>23490.805458189483</v>
      </c>
      <c r="P89">
        <f t="shared" si="15"/>
        <v>16156.001570810535</v>
      </c>
      <c r="Q89">
        <f t="shared" si="16"/>
        <v>-18.517748999995092</v>
      </c>
      <c r="R89">
        <f t="shared" si="17"/>
        <v>16174.51931981053</v>
      </c>
    </row>
    <row r="90" spans="1:18" x14ac:dyDescent="0.25">
      <c r="A90" s="4">
        <v>87</v>
      </c>
      <c r="B90" s="11">
        <v>4</v>
      </c>
      <c r="C90" s="7">
        <v>9.6</v>
      </c>
      <c r="D90" s="8">
        <v>194.07811000000001</v>
      </c>
      <c r="E90" s="7">
        <v>288</v>
      </c>
      <c r="F90" s="10">
        <f t="shared" si="18"/>
        <v>1.9615019999999959</v>
      </c>
      <c r="G90">
        <f t="shared" si="19"/>
        <v>27947.24784</v>
      </c>
      <c r="H90">
        <f t="shared" si="22"/>
        <v>27923.011467000004</v>
      </c>
      <c r="K90">
        <f t="shared" si="20"/>
        <v>369.96139718749998</v>
      </c>
      <c r="L90">
        <f t="shared" si="21"/>
        <v>50654.386709999992</v>
      </c>
      <c r="M90">
        <f t="shared" si="14"/>
        <v>164654.87978306253</v>
      </c>
      <c r="N90">
        <f t="shared" si="23"/>
        <v>22952.768977968746</v>
      </c>
      <c r="P90">
        <f t="shared" si="15"/>
        <v>16182.086029031256</v>
      </c>
      <c r="Q90">
        <f t="shared" si="16"/>
        <v>-24.236372999996092</v>
      </c>
      <c r="R90">
        <f t="shared" si="17"/>
        <v>16206.322402031252</v>
      </c>
    </row>
    <row r="91" spans="1:18" x14ac:dyDescent="0.25">
      <c r="A91" s="4">
        <v>88</v>
      </c>
      <c r="B91" s="11">
        <v>4</v>
      </c>
      <c r="C91" s="7">
        <v>9.6999999999999993</v>
      </c>
      <c r="D91" s="8">
        <v>196.03839099999999</v>
      </c>
      <c r="E91" s="7">
        <v>291</v>
      </c>
      <c r="F91" s="10">
        <f t="shared" si="18"/>
        <v>1.9602809999999806</v>
      </c>
      <c r="G91">
        <f t="shared" si="19"/>
        <v>28523.585890499999</v>
      </c>
      <c r="H91">
        <f t="shared" si="22"/>
        <v>28493.453237999998</v>
      </c>
      <c r="K91">
        <f t="shared" si="20"/>
        <v>369.84562425773197</v>
      </c>
      <c r="L91">
        <f t="shared" si="21"/>
        <v>50577.904878000008</v>
      </c>
      <c r="M91">
        <f t="shared" si="14"/>
        <v>164718.43912150519</v>
      </c>
      <c r="N91">
        <f t="shared" si="23"/>
        <v>22421.133090247426</v>
      </c>
      <c r="P91">
        <f t="shared" si="15"/>
        <v>16207.969418752589</v>
      </c>
      <c r="Q91">
        <f t="shared" si="16"/>
        <v>-30.132652500000404</v>
      </c>
      <c r="R91">
        <f t="shared" si="17"/>
        <v>16238.10207125259</v>
      </c>
    </row>
    <row r="92" spans="1:18" x14ac:dyDescent="0.25">
      <c r="A92" s="4">
        <v>89</v>
      </c>
      <c r="B92" s="11">
        <v>4</v>
      </c>
      <c r="C92" s="7">
        <v>9.8000000000000007</v>
      </c>
      <c r="D92" s="8">
        <v>197.99749800000001</v>
      </c>
      <c r="E92" s="7">
        <v>294</v>
      </c>
      <c r="F92" s="10">
        <f t="shared" si="18"/>
        <v>1.9591070000000173</v>
      </c>
      <c r="G92">
        <f t="shared" si="19"/>
        <v>29105.632206000002</v>
      </c>
      <c r="H92">
        <f t="shared" si="22"/>
        <v>29069.430696000003</v>
      </c>
      <c r="K92">
        <f t="shared" si="20"/>
        <v>369.73002177551024</v>
      </c>
      <c r="L92">
        <f t="shared" si="21"/>
        <v>50489.361990000005</v>
      </c>
      <c r="M92">
        <f t="shared" si="14"/>
        <v>164781.9048842449</v>
      </c>
      <c r="N92">
        <f t="shared" si="23"/>
        <v>21895.896781377556</v>
      </c>
      <c r="P92">
        <f t="shared" si="15"/>
        <v>16233.633442622435</v>
      </c>
      <c r="Q92">
        <f t="shared" si="16"/>
        <v>-36.201509999998962</v>
      </c>
      <c r="R92">
        <f t="shared" si="17"/>
        <v>16269.834952622434</v>
      </c>
    </row>
    <row r="93" spans="1:18" x14ac:dyDescent="0.25">
      <c r="A93" s="4">
        <v>90</v>
      </c>
      <c r="B93" s="11">
        <v>4</v>
      </c>
      <c r="C93" s="7">
        <v>9.9</v>
      </c>
      <c r="D93" s="8">
        <v>199.955399</v>
      </c>
      <c r="E93" s="7">
        <v>297</v>
      </c>
      <c r="F93" s="10">
        <f t="shared" si="18"/>
        <v>1.9579009999999926</v>
      </c>
      <c r="G93">
        <f t="shared" si="19"/>
        <v>29693.3767515</v>
      </c>
      <c r="H93">
        <f t="shared" si="22"/>
        <v>29650.927293000001</v>
      </c>
      <c r="K93">
        <f t="shared" si="20"/>
        <v>369.61452542424246</v>
      </c>
      <c r="L93">
        <f t="shared" si="21"/>
        <v>50388.760548000013</v>
      </c>
      <c r="M93">
        <f t="shared" si="14"/>
        <v>164845.31238109092</v>
      </c>
      <c r="N93">
        <f t="shared" si="23"/>
        <v>21377.049929454552</v>
      </c>
      <c r="P93">
        <f t="shared" si="15"/>
        <v>16259.089242545451</v>
      </c>
      <c r="Q93">
        <f t="shared" si="16"/>
        <v>-42.449458499999309</v>
      </c>
      <c r="R93">
        <f t="shared" si="17"/>
        <v>16301.538701045451</v>
      </c>
    </row>
    <row r="94" spans="1:18" x14ac:dyDescent="0.25">
      <c r="A94" s="4">
        <v>91</v>
      </c>
      <c r="B94" s="11">
        <v>4</v>
      </c>
      <c r="C94" s="7">
        <v>10</v>
      </c>
      <c r="D94" s="8">
        <v>201.91210899999999</v>
      </c>
      <c r="E94" s="7">
        <v>300</v>
      </c>
      <c r="F94" s="10">
        <f t="shared" si="18"/>
        <v>1.9567099999999868</v>
      </c>
      <c r="G94">
        <f t="shared" si="19"/>
        <v>30286.816349999997</v>
      </c>
      <c r="H94">
        <f t="shared" si="22"/>
        <v>30237.940292999996</v>
      </c>
      <c r="K94">
        <f t="shared" si="20"/>
        <v>369.49915946999994</v>
      </c>
      <c r="L94">
        <f t="shared" si="21"/>
        <v>50276.115140999987</v>
      </c>
      <c r="M94">
        <f t="shared" si="14"/>
        <v>164908.64828997006</v>
      </c>
      <c r="N94">
        <f t="shared" si="23"/>
        <v>20864.587783514995</v>
      </c>
      <c r="P94">
        <f t="shared" si="15"/>
        <v>16284.330598485016</v>
      </c>
      <c r="Q94">
        <f t="shared" si="16"/>
        <v>-48.87605700000131</v>
      </c>
      <c r="R94">
        <f t="shared" si="17"/>
        <v>16333.206655485017</v>
      </c>
    </row>
    <row r="95" spans="1:18" x14ac:dyDescent="0.25">
      <c r="A95" s="4">
        <v>92</v>
      </c>
      <c r="B95" s="11">
        <v>4</v>
      </c>
      <c r="C95" s="7">
        <v>10.1</v>
      </c>
      <c r="D95" s="8">
        <v>203.867493</v>
      </c>
      <c r="E95" s="7">
        <v>303</v>
      </c>
      <c r="F95" s="10">
        <f t="shared" si="18"/>
        <v>1.9553840000000093</v>
      </c>
      <c r="G95">
        <f t="shared" si="19"/>
        <v>30885.925189499998</v>
      </c>
      <c r="H95">
        <f t="shared" si="22"/>
        <v>30830.421644999999</v>
      </c>
      <c r="K95">
        <f t="shared" si="20"/>
        <v>369.38367543564357</v>
      </c>
      <c r="L95">
        <f t="shared" si="21"/>
        <v>50151.403278000005</v>
      </c>
      <c r="M95">
        <f t="shared" si="14"/>
        <v>164972.04902483171</v>
      </c>
      <c r="N95">
        <f t="shared" si="23"/>
        <v>20358.490439584159</v>
      </c>
      <c r="P95">
        <f t="shared" si="15"/>
        <v>16309.403478415858</v>
      </c>
      <c r="Q95">
        <f t="shared" si="16"/>
        <v>-55.503544499999407</v>
      </c>
      <c r="R95">
        <f t="shared" si="17"/>
        <v>16364.907022915857</v>
      </c>
    </row>
    <row r="96" spans="1:18" x14ac:dyDescent="0.25">
      <c r="A96" s="4">
        <v>93</v>
      </c>
      <c r="B96" s="11">
        <v>4</v>
      </c>
      <c r="C96" s="7">
        <v>10.199999999999999</v>
      </c>
      <c r="D96" s="8">
        <v>205.821686</v>
      </c>
      <c r="E96" s="7">
        <v>306</v>
      </c>
      <c r="F96" s="10">
        <f t="shared" si="18"/>
        <v>1.9541930000000036</v>
      </c>
      <c r="G96">
        <f t="shared" si="19"/>
        <v>31490.717958000001</v>
      </c>
      <c r="H96">
        <f t="shared" si="22"/>
        <v>31428.404703</v>
      </c>
      <c r="K96">
        <f t="shared" si="20"/>
        <v>369.26831900000002</v>
      </c>
      <c r="L96">
        <f t="shared" si="21"/>
        <v>50014.669698000005</v>
      </c>
      <c r="M96">
        <f t="shared" si="14"/>
        <v>165035.37970800002</v>
      </c>
      <c r="N96">
        <f t="shared" si="23"/>
        <v>19858.765909500002</v>
      </c>
      <c r="P96">
        <f t="shared" si="15"/>
        <v>16334.259109500039</v>
      </c>
      <c r="Q96">
        <f t="shared" si="16"/>
        <v>-62.313255000000936</v>
      </c>
      <c r="R96">
        <f t="shared" si="17"/>
        <v>16396.57236450004</v>
      </c>
    </row>
    <row r="97" spans="1:18" x14ac:dyDescent="0.25">
      <c r="A97" s="4">
        <v>94</v>
      </c>
      <c r="B97" s="11">
        <v>4</v>
      </c>
      <c r="C97" s="7">
        <v>10.3</v>
      </c>
      <c r="D97" s="8">
        <v>207.77470400000001</v>
      </c>
      <c r="E97" s="7">
        <v>309</v>
      </c>
      <c r="F97" s="10">
        <f t="shared" si="18"/>
        <v>1.9530180000000144</v>
      </c>
      <c r="G97">
        <f t="shared" si="19"/>
        <v>32101.191768000001</v>
      </c>
      <c r="H97">
        <f t="shared" si="22"/>
        <v>32031.887265000005</v>
      </c>
      <c r="K97">
        <f t="shared" si="20"/>
        <v>369.15311487378648</v>
      </c>
      <c r="L97">
        <f t="shared" si="21"/>
        <v>49865.928960000019</v>
      </c>
      <c r="M97">
        <f t="shared" si="14"/>
        <v>165098.62677329127</v>
      </c>
      <c r="N97">
        <f t="shared" si="23"/>
        <v>19365.409304854376</v>
      </c>
      <c r="P97">
        <f t="shared" si="15"/>
        <v>16358.891394145641</v>
      </c>
      <c r="Q97">
        <f t="shared" si="16"/>
        <v>-69.304502999995748</v>
      </c>
      <c r="R97">
        <f t="shared" si="17"/>
        <v>16428.195897145637</v>
      </c>
    </row>
    <row r="98" spans="1:18" x14ac:dyDescent="0.25">
      <c r="A98" s="4">
        <v>95</v>
      </c>
      <c r="B98" s="11">
        <v>4</v>
      </c>
      <c r="C98" s="7">
        <v>10.4</v>
      </c>
      <c r="D98" s="8">
        <v>209.726608</v>
      </c>
      <c r="E98" s="7">
        <v>312</v>
      </c>
      <c r="F98" s="10">
        <f t="shared" si="18"/>
        <v>1.9519039999999848</v>
      </c>
      <c r="G98">
        <f t="shared" si="19"/>
        <v>32717.350847999998</v>
      </c>
      <c r="H98">
        <f t="shared" si="22"/>
        <v>32640.881313000002</v>
      </c>
      <c r="K98">
        <f t="shared" si="20"/>
        <v>369.03816599999999</v>
      </c>
      <c r="L98">
        <f t="shared" si="21"/>
        <v>49705.206095999994</v>
      </c>
      <c r="M98">
        <f t="shared" si="14"/>
        <v>165161.73370500005</v>
      </c>
      <c r="N98">
        <f t="shared" si="23"/>
        <v>18878.419622999998</v>
      </c>
      <c r="P98">
        <f t="shared" si="15"/>
        <v>16383.279828000028</v>
      </c>
      <c r="Q98">
        <f t="shared" si="16"/>
        <v>-76.46953499999654</v>
      </c>
      <c r="R98">
        <f t="shared" si="17"/>
        <v>16459.749363000024</v>
      </c>
    </row>
    <row r="99" spans="1:18" x14ac:dyDescent="0.25">
      <c r="A99" s="4">
        <v>96</v>
      </c>
      <c r="B99" s="11">
        <v>4</v>
      </c>
      <c r="C99" s="7">
        <v>10.5</v>
      </c>
      <c r="D99" s="8">
        <v>211.677109</v>
      </c>
      <c r="E99" s="7">
        <v>315</v>
      </c>
      <c r="F99" s="10">
        <f t="shared" si="18"/>
        <v>1.9505010000000027</v>
      </c>
      <c r="G99">
        <f t="shared" si="19"/>
        <v>33339.144667499997</v>
      </c>
      <c r="H99">
        <f t="shared" si="22"/>
        <v>33255.289128000004</v>
      </c>
      <c r="K99">
        <f t="shared" si="20"/>
        <v>368.92296140000002</v>
      </c>
      <c r="L99">
        <f t="shared" si="21"/>
        <v>49532.443506000003</v>
      </c>
      <c r="M99">
        <f t="shared" ref="M99:M130" si="24">($J$3-K99)*$I$3</f>
        <v>165224.98103040003</v>
      </c>
      <c r="N99">
        <f t="shared" si="23"/>
        <v>18397.764730800001</v>
      </c>
      <c r="P99">
        <f t="shared" ref="P99:P130" si="25">(L99+M99+N99)-($O$3-H99)</f>
        <v>16407.517486200028</v>
      </c>
      <c r="Q99">
        <f t="shared" ref="Q99:Q130" si="26">H99-G99</f>
        <v>-83.855539499993029</v>
      </c>
      <c r="R99">
        <f t="shared" ref="R99:R130" si="27">P99-Q99</f>
        <v>16491.373025700021</v>
      </c>
    </row>
    <row r="100" spans="1:18" x14ac:dyDescent="0.25">
      <c r="A100" s="4">
        <v>97</v>
      </c>
      <c r="B100" s="11">
        <v>4</v>
      </c>
      <c r="C100" s="7">
        <v>10.6</v>
      </c>
      <c r="D100" s="8">
        <v>213.62651099999999</v>
      </c>
      <c r="E100" s="7">
        <v>318</v>
      </c>
      <c r="F100" s="10">
        <f t="shared" si="18"/>
        <v>1.9494019999999921</v>
      </c>
      <c r="G100">
        <f t="shared" si="19"/>
        <v>33966.615249000002</v>
      </c>
      <c r="H100">
        <f t="shared" si="22"/>
        <v>33875.198964000003</v>
      </c>
      <c r="K100">
        <f t="shared" si="20"/>
        <v>368.80803314150944</v>
      </c>
      <c r="L100">
        <f t="shared" si="21"/>
        <v>49347.724041000001</v>
      </c>
      <c r="M100">
        <f t="shared" si="24"/>
        <v>165288.07664431134</v>
      </c>
      <c r="N100">
        <f t="shared" si="23"/>
        <v>17923.465807344342</v>
      </c>
      <c r="P100">
        <f t="shared" si="25"/>
        <v>16431.50454765567</v>
      </c>
      <c r="Q100">
        <f t="shared" si="26"/>
        <v>-91.416284999999334</v>
      </c>
      <c r="R100">
        <f t="shared" si="27"/>
        <v>16522.920832655669</v>
      </c>
    </row>
    <row r="101" spans="1:18" x14ac:dyDescent="0.25">
      <c r="A101" s="4">
        <v>98</v>
      </c>
      <c r="B101" s="11">
        <v>4</v>
      </c>
      <c r="C101" s="7">
        <v>10.7</v>
      </c>
      <c r="D101" s="8">
        <v>215.574692</v>
      </c>
      <c r="E101" s="7">
        <v>321</v>
      </c>
      <c r="F101" s="10">
        <f t="shared" si="18"/>
        <v>1.9481810000000053</v>
      </c>
      <c r="G101">
        <f t="shared" si="19"/>
        <v>34599.738065999998</v>
      </c>
      <c r="H101">
        <f t="shared" si="22"/>
        <v>34500.565065000003</v>
      </c>
      <c r="K101">
        <f t="shared" si="20"/>
        <v>368.69316482242994</v>
      </c>
      <c r="L101">
        <f t="shared" si="21"/>
        <v>49151.02977600001</v>
      </c>
      <c r="M101">
        <f t="shared" si="24"/>
        <v>165351.139351486</v>
      </c>
      <c r="N101">
        <f t="shared" si="23"/>
        <v>17455.505901757013</v>
      </c>
      <c r="P101">
        <f t="shared" si="25"/>
        <v>16455.279185243009</v>
      </c>
      <c r="Q101">
        <f t="shared" si="26"/>
        <v>-99.173000999995566</v>
      </c>
      <c r="R101">
        <f t="shared" si="27"/>
        <v>16554.452186243005</v>
      </c>
    </row>
    <row r="102" spans="1:18" x14ac:dyDescent="0.25">
      <c r="A102" s="4">
        <v>99</v>
      </c>
      <c r="B102" s="11">
        <v>4</v>
      </c>
      <c r="C102" s="7">
        <v>10.8</v>
      </c>
      <c r="D102" s="8">
        <v>217.54390000000001</v>
      </c>
      <c r="E102" s="7">
        <v>324</v>
      </c>
      <c r="F102" s="10">
        <f t="shared" si="18"/>
        <v>1.969208000000009</v>
      </c>
      <c r="G102">
        <f t="shared" si="19"/>
        <v>35242.111799999999</v>
      </c>
      <c r="H102">
        <f t="shared" si="22"/>
        <v>35138.588457000005</v>
      </c>
      <c r="K102">
        <f t="shared" si="20"/>
        <v>368.61605277777778</v>
      </c>
      <c r="L102">
        <f t="shared" si="21"/>
        <v>48947.377500000002</v>
      </c>
      <c r="M102">
        <f t="shared" si="24"/>
        <v>165393.47386400003</v>
      </c>
      <c r="N102">
        <f t="shared" si="23"/>
        <v>16995.6171875</v>
      </c>
      <c r="P102">
        <f t="shared" si="25"/>
        <v>16472.096099500021</v>
      </c>
      <c r="Q102">
        <f t="shared" si="26"/>
        <v>-103.52334299999347</v>
      </c>
      <c r="R102">
        <f t="shared" si="27"/>
        <v>16575.619442500014</v>
      </c>
    </row>
    <row r="103" spans="1:18" x14ac:dyDescent="0.25">
      <c r="A103" s="4">
        <v>100</v>
      </c>
      <c r="B103" s="11">
        <v>4</v>
      </c>
      <c r="C103" s="7">
        <v>10.9</v>
      </c>
      <c r="D103" s="8">
        <v>219.52789300000001</v>
      </c>
      <c r="E103" s="7">
        <v>327</v>
      </c>
      <c r="F103" s="10">
        <f t="shared" si="18"/>
        <v>1.9839929999999981</v>
      </c>
      <c r="G103">
        <f t="shared" si="19"/>
        <v>35892.810505499998</v>
      </c>
      <c r="H103">
        <f t="shared" si="22"/>
        <v>35787.354168000005</v>
      </c>
      <c r="K103">
        <f t="shared" si="20"/>
        <v>368.56517815596328</v>
      </c>
      <c r="L103">
        <f t="shared" si="21"/>
        <v>48735.192245999991</v>
      </c>
      <c r="M103">
        <f t="shared" si="24"/>
        <v>165421.40403137618</v>
      </c>
      <c r="N103">
        <f t="shared" si="23"/>
        <v>16543.138652311922</v>
      </c>
      <c r="P103">
        <f t="shared" si="25"/>
        <v>16484.128188688075</v>
      </c>
      <c r="Q103">
        <f t="shared" si="26"/>
        <v>-105.45633749999251</v>
      </c>
      <c r="R103">
        <f t="shared" si="27"/>
        <v>16589.584526188068</v>
      </c>
    </row>
    <row r="104" spans="1:18" x14ac:dyDescent="0.25">
      <c r="A104" s="4">
        <v>101</v>
      </c>
      <c r="B104" s="11">
        <v>4</v>
      </c>
      <c r="C104" s="7">
        <v>11</v>
      </c>
      <c r="D104" s="8">
        <v>221.510605</v>
      </c>
      <c r="E104" s="7">
        <v>330</v>
      </c>
      <c r="F104" s="10">
        <f t="shared" si="18"/>
        <v>1.9827119999999923</v>
      </c>
      <c r="G104">
        <f t="shared" si="19"/>
        <v>36549.249824999999</v>
      </c>
      <c r="H104">
        <f t="shared" si="22"/>
        <v>36441.649128000005</v>
      </c>
      <c r="K104">
        <f t="shared" si="20"/>
        <v>368.5130974090909</v>
      </c>
      <c r="L104">
        <f t="shared" si="21"/>
        <v>48510.822495</v>
      </c>
      <c r="M104">
        <f t="shared" si="24"/>
        <v>165449.99636140911</v>
      </c>
      <c r="N104">
        <f t="shared" si="23"/>
        <v>16096.772918795454</v>
      </c>
      <c r="P104">
        <f t="shared" si="25"/>
        <v>16496.279994204582</v>
      </c>
      <c r="Q104">
        <f t="shared" si="26"/>
        <v>-107.6006969999944</v>
      </c>
      <c r="R104">
        <f t="shared" si="27"/>
        <v>16603.880691204577</v>
      </c>
    </row>
    <row r="105" spans="1:18" x14ac:dyDescent="0.25">
      <c r="A105" s="4">
        <v>102</v>
      </c>
      <c r="B105" s="11">
        <v>4</v>
      </c>
      <c r="C105" s="7">
        <v>11.1</v>
      </c>
      <c r="D105" s="8">
        <v>223.49212600000001</v>
      </c>
      <c r="E105" s="7">
        <v>333</v>
      </c>
      <c r="F105" s="10">
        <f t="shared" si="18"/>
        <v>1.981521000000015</v>
      </c>
      <c r="G105">
        <f t="shared" si="19"/>
        <v>37211.438978999999</v>
      </c>
      <c r="H105">
        <f t="shared" si="22"/>
        <v>37101.495621000009</v>
      </c>
      <c r="K105">
        <f t="shared" si="20"/>
        <v>368.45999151351356</v>
      </c>
      <c r="L105">
        <f t="shared" si="21"/>
        <v>48274.299216000007</v>
      </c>
      <c r="M105">
        <f t="shared" si="24"/>
        <v>165479.15149808108</v>
      </c>
      <c r="N105">
        <f t="shared" si="23"/>
        <v>15656.529475459463</v>
      </c>
      <c r="P105">
        <f t="shared" si="25"/>
        <v>16508.514901540533</v>
      </c>
      <c r="Q105">
        <f t="shared" si="26"/>
        <v>-109.94335799998953</v>
      </c>
      <c r="R105">
        <f t="shared" si="27"/>
        <v>16618.458259540523</v>
      </c>
    </row>
    <row r="106" spans="1:18" x14ac:dyDescent="0.25">
      <c r="A106" s="4">
        <v>103</v>
      </c>
      <c r="B106" s="11">
        <v>4</v>
      </c>
      <c r="C106" s="7">
        <v>11.2</v>
      </c>
      <c r="D106" s="8">
        <v>225.47233600000001</v>
      </c>
      <c r="E106" s="7">
        <v>336</v>
      </c>
      <c r="F106" s="10">
        <f t="shared" si="18"/>
        <v>1.9802099999999996</v>
      </c>
      <c r="G106">
        <f t="shared" si="19"/>
        <v>37879.352448000005</v>
      </c>
      <c r="H106">
        <f t="shared" si="22"/>
        <v>37766.846181000008</v>
      </c>
      <c r="K106">
        <f t="shared" si="20"/>
        <v>368.40569185714287</v>
      </c>
      <c r="L106">
        <f t="shared" si="21"/>
        <v>48025.607567999999</v>
      </c>
      <c r="M106">
        <f t="shared" si="24"/>
        <v>165508.96200942859</v>
      </c>
      <c r="N106">
        <f t="shared" si="23"/>
        <v>15222.402398785714</v>
      </c>
      <c r="P106">
        <f t="shared" si="25"/>
        <v>16520.857248214306</v>
      </c>
      <c r="Q106">
        <f t="shared" si="26"/>
        <v>-112.50626699999702</v>
      </c>
      <c r="R106">
        <f t="shared" si="27"/>
        <v>16633.363515214303</v>
      </c>
    </row>
    <row r="107" spans="1:18" x14ac:dyDescent="0.25">
      <c r="A107" s="4">
        <v>104</v>
      </c>
      <c r="B107" s="11">
        <v>4</v>
      </c>
      <c r="C107" s="7">
        <v>11.3</v>
      </c>
      <c r="D107" s="8">
        <v>227.451233</v>
      </c>
      <c r="E107" s="7">
        <v>339</v>
      </c>
      <c r="F107" s="10">
        <f t="shared" si="18"/>
        <v>1.9788969999999892</v>
      </c>
      <c r="G107">
        <f t="shared" si="19"/>
        <v>38552.983993499998</v>
      </c>
      <c r="H107">
        <f t="shared" si="22"/>
        <v>38437.692264000005</v>
      </c>
      <c r="K107">
        <f t="shared" si="20"/>
        <v>368.35022689380531</v>
      </c>
      <c r="L107">
        <f t="shared" si="21"/>
        <v>47764.758930000004</v>
      </c>
      <c r="M107">
        <f t="shared" si="24"/>
        <v>165539.41227430091</v>
      </c>
      <c r="N107">
        <f t="shared" si="23"/>
        <v>14794.394358849559</v>
      </c>
      <c r="P107">
        <f t="shared" si="25"/>
        <v>16533.296918150474</v>
      </c>
      <c r="Q107">
        <f t="shared" si="26"/>
        <v>-115.29172949999338</v>
      </c>
      <c r="R107">
        <f t="shared" si="27"/>
        <v>16648.588647650467</v>
      </c>
    </row>
    <row r="108" spans="1:18" x14ac:dyDescent="0.25">
      <c r="A108" s="4">
        <v>105</v>
      </c>
      <c r="B108" s="11">
        <v>4</v>
      </c>
      <c r="C108" s="7">
        <v>11.4</v>
      </c>
      <c r="D108" s="8">
        <v>229.42892499999999</v>
      </c>
      <c r="E108" s="7">
        <v>342</v>
      </c>
      <c r="F108" s="10">
        <f t="shared" si="18"/>
        <v>1.9776919999999905</v>
      </c>
      <c r="G108">
        <f t="shared" si="19"/>
        <v>39232.346174999999</v>
      </c>
      <c r="H108">
        <f t="shared" si="22"/>
        <v>39114.062927999999</v>
      </c>
      <c r="K108">
        <f t="shared" si="20"/>
        <v>368.29380065789474</v>
      </c>
      <c r="L108">
        <f t="shared" si="21"/>
        <v>47491.787475000005</v>
      </c>
      <c r="M108">
        <f t="shared" si="24"/>
        <v>165570.39027781581</v>
      </c>
      <c r="N108">
        <f t="shared" si="23"/>
        <v>14372.514630592106</v>
      </c>
      <c r="P108">
        <f t="shared" si="25"/>
        <v>16545.794402407919</v>
      </c>
      <c r="Q108">
        <f t="shared" si="26"/>
        <v>-118.28324699999939</v>
      </c>
      <c r="R108">
        <f t="shared" si="27"/>
        <v>16664.077649407918</v>
      </c>
    </row>
    <row r="109" spans="1:18" x14ac:dyDescent="0.25">
      <c r="A109" s="4">
        <v>106</v>
      </c>
      <c r="B109" s="11">
        <v>4</v>
      </c>
      <c r="C109" s="7">
        <v>11.5</v>
      </c>
      <c r="D109" s="8">
        <v>231.40533400000001</v>
      </c>
      <c r="E109" s="7">
        <v>345</v>
      </c>
      <c r="F109" s="10">
        <f t="shared" si="18"/>
        <v>1.9764090000000181</v>
      </c>
      <c r="G109">
        <f t="shared" si="19"/>
        <v>39917.420115000001</v>
      </c>
      <c r="H109">
        <f t="shared" si="22"/>
        <v>39795.924033000003</v>
      </c>
      <c r="K109">
        <f t="shared" si="20"/>
        <v>368.2363141043478</v>
      </c>
      <c r="L109">
        <f t="shared" si="21"/>
        <v>47206.68813599999</v>
      </c>
      <c r="M109">
        <f t="shared" si="24"/>
        <v>165601.95039571309</v>
      </c>
      <c r="N109">
        <f t="shared" si="23"/>
        <v>13956.759970643474</v>
      </c>
      <c r="P109">
        <f t="shared" si="25"/>
        <v>16558.361626356549</v>
      </c>
      <c r="Q109">
        <f t="shared" si="26"/>
        <v>-121.49608199999784</v>
      </c>
      <c r="R109">
        <f t="shared" si="27"/>
        <v>16679.857708356547</v>
      </c>
    </row>
    <row r="110" spans="1:18" x14ac:dyDescent="0.25">
      <c r="A110" s="4">
        <v>107</v>
      </c>
      <c r="B110" s="11">
        <v>4</v>
      </c>
      <c r="C110" s="7">
        <v>11.6</v>
      </c>
      <c r="D110" s="8">
        <v>233.38052400000001</v>
      </c>
      <c r="E110" s="7">
        <v>348</v>
      </c>
      <c r="F110" s="10">
        <f t="shared" si="18"/>
        <v>1.9751899999999978</v>
      </c>
      <c r="G110">
        <f t="shared" si="19"/>
        <v>40608.211176000004</v>
      </c>
      <c r="H110">
        <f t="shared" si="22"/>
        <v>40483.290153000002</v>
      </c>
      <c r="K110">
        <f t="shared" si="20"/>
        <v>368.17789562068964</v>
      </c>
      <c r="L110">
        <f t="shared" si="21"/>
        <v>46909.485323999994</v>
      </c>
      <c r="M110">
        <f t="shared" si="24"/>
        <v>165634.02214324143</v>
      </c>
      <c r="N110">
        <f t="shared" si="23"/>
        <v>13547.135847879308</v>
      </c>
      <c r="P110">
        <f t="shared" si="25"/>
        <v>16570.972559120739</v>
      </c>
      <c r="Q110">
        <f t="shared" si="26"/>
        <v>-124.92102300000261</v>
      </c>
      <c r="R110">
        <f t="shared" si="27"/>
        <v>16695.893582120741</v>
      </c>
    </row>
    <row r="111" spans="1:18" x14ac:dyDescent="0.25">
      <c r="A111" s="4">
        <v>108</v>
      </c>
      <c r="B111" s="11">
        <v>4</v>
      </c>
      <c r="C111" s="7">
        <v>11.7</v>
      </c>
      <c r="D111" s="8">
        <v>235.35443100000001</v>
      </c>
      <c r="E111" s="7">
        <v>351</v>
      </c>
      <c r="F111" s="10">
        <f t="shared" si="18"/>
        <v>1.973906999999997</v>
      </c>
      <c r="G111">
        <f t="shared" si="19"/>
        <v>41304.7026405</v>
      </c>
      <c r="H111">
        <f t="shared" si="22"/>
        <v>41176.131509999999</v>
      </c>
      <c r="K111">
        <f t="shared" si="20"/>
        <v>368.118469</v>
      </c>
      <c r="L111">
        <f t="shared" si="21"/>
        <v>46600.177338000001</v>
      </c>
      <c r="M111">
        <f t="shared" si="24"/>
        <v>165666.64735800002</v>
      </c>
      <c r="N111">
        <f t="shared" si="23"/>
        <v>13143.639762000001</v>
      </c>
      <c r="P111">
        <f t="shared" si="25"/>
        <v>16583.635059000022</v>
      </c>
      <c r="Q111">
        <f t="shared" si="26"/>
        <v>-128.57113050000044</v>
      </c>
      <c r="R111">
        <f t="shared" si="27"/>
        <v>16712.206189500022</v>
      </c>
    </row>
    <row r="112" spans="1:18" x14ac:dyDescent="0.25">
      <c r="A112" s="4">
        <v>109</v>
      </c>
      <c r="B112" s="11">
        <v>4</v>
      </c>
      <c r="C112" s="7">
        <v>11.8</v>
      </c>
      <c r="D112" s="8">
        <v>237.327133</v>
      </c>
      <c r="E112" s="7">
        <v>354</v>
      </c>
      <c r="F112" s="10">
        <f t="shared" si="18"/>
        <v>1.9727019999999982</v>
      </c>
      <c r="G112">
        <f t="shared" si="19"/>
        <v>42006.902541000003</v>
      </c>
      <c r="H112">
        <f t="shared" si="22"/>
        <v>41874.468018</v>
      </c>
      <c r="K112">
        <f t="shared" si="20"/>
        <v>368.05818083898305</v>
      </c>
      <c r="L112">
        <f t="shared" si="21"/>
        <v>46278.790934999997</v>
      </c>
      <c r="M112">
        <f t="shared" si="24"/>
        <v>165699.74555839834</v>
      </c>
      <c r="N112">
        <f t="shared" si="23"/>
        <v>12746.277164300847</v>
      </c>
      <c r="P112">
        <f t="shared" si="25"/>
        <v>16596.32076669918</v>
      </c>
      <c r="Q112">
        <f t="shared" si="26"/>
        <v>-132.43452300000354</v>
      </c>
      <c r="R112">
        <f t="shared" si="27"/>
        <v>16728.755289699184</v>
      </c>
    </row>
    <row r="113" spans="1:18" x14ac:dyDescent="0.25">
      <c r="A113" s="4">
        <v>110</v>
      </c>
      <c r="B113" s="11">
        <v>4</v>
      </c>
      <c r="C113" s="7">
        <v>11.9</v>
      </c>
      <c r="D113" s="8">
        <v>239.29843099999999</v>
      </c>
      <c r="E113" s="7">
        <v>357</v>
      </c>
      <c r="F113" s="10">
        <f t="shared" si="18"/>
        <v>1.9712979999999902</v>
      </c>
      <c r="G113">
        <f t="shared" si="19"/>
        <v>42714.7699335</v>
      </c>
      <c r="H113">
        <f t="shared" si="22"/>
        <v>42578.221403999996</v>
      </c>
      <c r="K113">
        <f t="shared" si="20"/>
        <v>367.99674683193274</v>
      </c>
      <c r="L113">
        <f t="shared" si="21"/>
        <v>45945.298751999988</v>
      </c>
      <c r="M113">
        <f t="shared" si="24"/>
        <v>165733.47282826895</v>
      </c>
      <c r="N113">
        <f t="shared" si="23"/>
        <v>12355.038319865544</v>
      </c>
      <c r="P113">
        <f t="shared" si="25"/>
        <v>16609.070395134448</v>
      </c>
      <c r="Q113">
        <f t="shared" si="26"/>
        <v>-136.5485295000035</v>
      </c>
      <c r="R113">
        <f t="shared" si="27"/>
        <v>16745.618924634451</v>
      </c>
    </row>
    <row r="114" spans="1:18" x14ac:dyDescent="0.25">
      <c r="A114" s="4">
        <v>111</v>
      </c>
      <c r="B114" s="11">
        <v>4</v>
      </c>
      <c r="C114" s="7">
        <v>12</v>
      </c>
      <c r="D114" s="8">
        <v>241.60462999999999</v>
      </c>
      <c r="E114" s="7">
        <v>360</v>
      </c>
      <c r="F114" s="10">
        <f t="shared" si="18"/>
        <v>2.3061989999999923</v>
      </c>
      <c r="G114">
        <f t="shared" si="19"/>
        <v>43488.833399999996</v>
      </c>
      <c r="H114">
        <f t="shared" si="22"/>
        <v>43408.453043999994</v>
      </c>
      <c r="K114">
        <f t="shared" si="20"/>
        <v>368.44706074999993</v>
      </c>
      <c r="L114">
        <f t="shared" si="21"/>
        <v>45663.275069999981</v>
      </c>
      <c r="M114">
        <f t="shared" si="24"/>
        <v>165486.25048725007</v>
      </c>
      <c r="N114">
        <f t="shared" si="23"/>
        <v>11986.609705874995</v>
      </c>
      <c r="P114">
        <f t="shared" si="25"/>
        <v>16541.627398125012</v>
      </c>
      <c r="Q114">
        <f t="shared" si="26"/>
        <v>-80.380356000001484</v>
      </c>
      <c r="R114">
        <f t="shared" si="27"/>
        <v>16622.007754125014</v>
      </c>
    </row>
    <row r="115" spans="1:18" x14ac:dyDescent="0.25">
      <c r="A115" s="4">
        <v>112</v>
      </c>
      <c r="B115" s="11">
        <v>4</v>
      </c>
      <c r="C115" s="7">
        <v>12.1</v>
      </c>
      <c r="D115" s="8">
        <v>244.31703200000001</v>
      </c>
      <c r="E115" s="7">
        <v>363</v>
      </c>
      <c r="F115" s="10">
        <f t="shared" si="18"/>
        <v>2.7124020000000257</v>
      </c>
      <c r="G115">
        <f t="shared" si="19"/>
        <v>44343.541308</v>
      </c>
      <c r="H115">
        <f t="shared" si="22"/>
        <v>44393.054970000005</v>
      </c>
      <c r="K115">
        <f t="shared" si="20"/>
        <v>369.50427153719011</v>
      </c>
      <c r="L115">
        <f t="shared" si="21"/>
        <v>45442.967952000006</v>
      </c>
      <c r="M115">
        <f t="shared" si="24"/>
        <v>164905.84176508267</v>
      </c>
      <c r="N115">
        <f t="shared" si="23"/>
        <v>11642.413276958679</v>
      </c>
      <c r="P115">
        <f t="shared" si="25"/>
        <v>16381.317055041349</v>
      </c>
      <c r="Q115">
        <f t="shared" si="26"/>
        <v>49.513662000004842</v>
      </c>
      <c r="R115">
        <f t="shared" si="27"/>
        <v>16331.803393041344</v>
      </c>
    </row>
    <row r="116" spans="1:18" x14ac:dyDescent="0.25">
      <c r="A116" s="4">
        <v>113</v>
      </c>
      <c r="B116" s="11">
        <v>4</v>
      </c>
      <c r="C116" s="7">
        <v>12.2</v>
      </c>
      <c r="D116" s="8">
        <v>247.026535</v>
      </c>
      <c r="E116" s="7">
        <v>366</v>
      </c>
      <c r="F116" s="10">
        <f t="shared" si="18"/>
        <v>2.7095029999999838</v>
      </c>
      <c r="G116">
        <f t="shared" si="19"/>
        <v>45205.855904999997</v>
      </c>
      <c r="H116">
        <f t="shared" si="22"/>
        <v>45384.733068000001</v>
      </c>
      <c r="K116">
        <f t="shared" si="20"/>
        <v>370.53980250000001</v>
      </c>
      <c r="L116">
        <f t="shared" si="21"/>
        <v>45205.855905000004</v>
      </c>
      <c r="M116">
        <f t="shared" si="24"/>
        <v>164337.33526650001</v>
      </c>
      <c r="N116">
        <f t="shared" si="23"/>
        <v>11301.463976250001</v>
      </c>
      <c r="P116">
        <f t="shared" si="25"/>
        <v>16226.427306750003</v>
      </c>
      <c r="Q116">
        <f t="shared" si="26"/>
        <v>178.87716300000466</v>
      </c>
      <c r="R116">
        <f t="shared" si="27"/>
        <v>16047.550143749999</v>
      </c>
    </row>
    <row r="117" spans="1:18" x14ac:dyDescent="0.25">
      <c r="A117" s="4">
        <v>114</v>
      </c>
      <c r="B117" s="11">
        <v>4</v>
      </c>
      <c r="C117" s="7">
        <v>12.3</v>
      </c>
      <c r="D117" s="8">
        <v>249.73332199999999</v>
      </c>
      <c r="E117" s="7">
        <v>369</v>
      </c>
      <c r="F117" s="10">
        <f t="shared" si="18"/>
        <v>2.7067869999999914</v>
      </c>
      <c r="G117">
        <f t="shared" si="19"/>
        <v>46075.797909000001</v>
      </c>
      <c r="H117">
        <f t="shared" si="22"/>
        <v>46383.537470999996</v>
      </c>
      <c r="K117">
        <f t="shared" si="20"/>
        <v>371.5544546829268</v>
      </c>
      <c r="L117">
        <f t="shared" si="21"/>
        <v>44951.997959999993</v>
      </c>
      <c r="M117">
        <f t="shared" si="24"/>
        <v>163780.29121807322</v>
      </c>
      <c r="N117">
        <f t="shared" si="23"/>
        <v>10963.901941463413</v>
      </c>
      <c r="P117">
        <f t="shared" si="25"/>
        <v>16076.767681536614</v>
      </c>
      <c r="Q117">
        <f t="shared" si="26"/>
        <v>307.7395619999952</v>
      </c>
      <c r="R117">
        <f t="shared" si="27"/>
        <v>15769.028119536619</v>
      </c>
    </row>
    <row r="118" spans="1:18" x14ac:dyDescent="0.25">
      <c r="A118" s="4">
        <v>115</v>
      </c>
      <c r="B118" s="11">
        <v>4</v>
      </c>
      <c r="C118" s="7">
        <v>12.4</v>
      </c>
      <c r="D118" s="8">
        <v>252.43731700000001</v>
      </c>
      <c r="E118" s="7">
        <v>372</v>
      </c>
      <c r="F118" s="10">
        <f t="shared" si="18"/>
        <v>2.7039950000000204</v>
      </c>
      <c r="G118">
        <f t="shared" si="19"/>
        <v>46953.340962000002</v>
      </c>
      <c r="H118">
        <f t="shared" si="22"/>
        <v>47389.423611000006</v>
      </c>
      <c r="K118">
        <f t="shared" si="20"/>
        <v>372.54862105645168</v>
      </c>
      <c r="L118">
        <f t="shared" si="21"/>
        <v>44681.405109000021</v>
      </c>
      <c r="M118">
        <f t="shared" si="24"/>
        <v>163234.49387900805</v>
      </c>
      <c r="N118">
        <f t="shared" si="23"/>
        <v>10629.850408995973</v>
      </c>
      <c r="P118">
        <f t="shared" si="25"/>
        <v>15932.212099004013</v>
      </c>
      <c r="Q118">
        <f t="shared" si="26"/>
        <v>436.08264900000358</v>
      </c>
      <c r="R118">
        <f t="shared" si="27"/>
        <v>15496.129450004009</v>
      </c>
    </row>
    <row r="119" spans="1:18" x14ac:dyDescent="0.25">
      <c r="A119" s="4">
        <v>116</v>
      </c>
      <c r="B119" s="11">
        <v>4</v>
      </c>
      <c r="C119" s="7">
        <v>12.5</v>
      </c>
      <c r="D119" s="8">
        <v>255.13864100000001</v>
      </c>
      <c r="E119" s="7">
        <v>375</v>
      </c>
      <c r="F119" s="10">
        <f t="shared" si="18"/>
        <v>2.7013239999999996</v>
      </c>
      <c r="G119">
        <f t="shared" si="19"/>
        <v>47838.495187500004</v>
      </c>
      <c r="H119">
        <f t="shared" si="22"/>
        <v>48402.420111000007</v>
      </c>
      <c r="K119">
        <f t="shared" si="20"/>
        <v>373.52297042399999</v>
      </c>
      <c r="L119">
        <f t="shared" si="21"/>
        <v>44394.123533999998</v>
      </c>
      <c r="M119">
        <f t="shared" si="24"/>
        <v>162699.57607622404</v>
      </c>
      <c r="N119">
        <f t="shared" si="23"/>
        <v>10299.436659887999</v>
      </c>
      <c r="P119">
        <f t="shared" si="25"/>
        <v>15792.595472112036</v>
      </c>
      <c r="Q119">
        <f t="shared" si="26"/>
        <v>563.92492350000248</v>
      </c>
      <c r="R119">
        <f t="shared" si="27"/>
        <v>15228.670548612034</v>
      </c>
    </row>
    <row r="120" spans="1:18" x14ac:dyDescent="0.25">
      <c r="A120" s="4">
        <v>117</v>
      </c>
      <c r="B120" s="11">
        <v>4</v>
      </c>
      <c r="C120" s="7">
        <v>12.6</v>
      </c>
      <c r="D120" s="8">
        <v>257.83703600000001</v>
      </c>
      <c r="E120" s="7">
        <v>378</v>
      </c>
      <c r="F120" s="10">
        <f t="shared" si="18"/>
        <v>2.698395000000005</v>
      </c>
      <c r="G120">
        <f t="shared" si="19"/>
        <v>48731.199804000003</v>
      </c>
      <c r="H120">
        <f t="shared" si="22"/>
        <v>49422.413421000012</v>
      </c>
      <c r="K120">
        <f t="shared" si="20"/>
        <v>374.47759990476192</v>
      </c>
      <c r="L120">
        <f t="shared" si="21"/>
        <v>44090.133156000004</v>
      </c>
      <c r="M120">
        <f t="shared" si="24"/>
        <v>162175.48449128575</v>
      </c>
      <c r="N120">
        <f t="shared" si="23"/>
        <v>9972.7682138571436</v>
      </c>
      <c r="P120">
        <f t="shared" si="25"/>
        <v>15657.838373142877</v>
      </c>
      <c r="Q120">
        <f t="shared" si="26"/>
        <v>691.21361700000853</v>
      </c>
      <c r="R120">
        <f t="shared" si="27"/>
        <v>14966.624756142868</v>
      </c>
    </row>
    <row r="121" spans="1:18" x14ac:dyDescent="0.25">
      <c r="A121" s="4">
        <v>118</v>
      </c>
      <c r="B121" s="11">
        <v>4</v>
      </c>
      <c r="C121" s="7">
        <v>12.7</v>
      </c>
      <c r="D121" s="8">
        <v>260.55480999999997</v>
      </c>
      <c r="E121" s="7">
        <v>381</v>
      </c>
      <c r="F121" s="10">
        <f t="shared" si="18"/>
        <v>2.7177739999999631</v>
      </c>
      <c r="G121">
        <f t="shared" si="19"/>
        <v>49635.691304999993</v>
      </c>
      <c r="H121">
        <f t="shared" si="22"/>
        <v>50457.885315</v>
      </c>
      <c r="K121">
        <f t="shared" si="20"/>
        <v>375.44511992125979</v>
      </c>
      <c r="L121">
        <f t="shared" si="21"/>
        <v>43773.208079999989</v>
      </c>
      <c r="M121">
        <f t="shared" si="24"/>
        <v>161644.31600222841</v>
      </c>
      <c r="N121">
        <f t="shared" si="23"/>
        <v>9650.7860333858243</v>
      </c>
      <c r="P121">
        <f t="shared" si="25"/>
        <v>15523.234521614184</v>
      </c>
      <c r="Q121">
        <f t="shared" si="26"/>
        <v>822.19401000000653</v>
      </c>
      <c r="R121">
        <f t="shared" si="27"/>
        <v>14701.040511614177</v>
      </c>
    </row>
    <row r="122" spans="1:18" x14ac:dyDescent="0.25">
      <c r="A122" s="4">
        <v>119</v>
      </c>
      <c r="B122" s="11">
        <v>4</v>
      </c>
      <c r="C122" s="7">
        <v>12.8</v>
      </c>
      <c r="D122" s="8">
        <v>263.33743299999998</v>
      </c>
      <c r="E122" s="7">
        <v>384</v>
      </c>
      <c r="F122" s="10">
        <f t="shared" si="18"/>
        <v>2.782623000000001</v>
      </c>
      <c r="G122">
        <f t="shared" si="19"/>
        <v>50560.787135999999</v>
      </c>
      <c r="H122">
        <f t="shared" si="22"/>
        <v>51526.412547</v>
      </c>
      <c r="K122">
        <f t="shared" si="20"/>
        <v>376.49023624218745</v>
      </c>
      <c r="L122">
        <f t="shared" si="21"/>
        <v>43450.67644499999</v>
      </c>
      <c r="M122">
        <f t="shared" si="24"/>
        <v>161070.54714203911</v>
      </c>
      <c r="N122">
        <f t="shared" si="23"/>
        <v>9335.1062674804671</v>
      </c>
      <c r="P122">
        <f t="shared" si="25"/>
        <v>15379.781492519542</v>
      </c>
      <c r="Q122">
        <f t="shared" si="26"/>
        <v>965.6254110000009</v>
      </c>
      <c r="R122">
        <f t="shared" si="27"/>
        <v>14414.156081519541</v>
      </c>
    </row>
    <row r="123" spans="1:18" x14ac:dyDescent="0.25">
      <c r="A123" s="4">
        <v>120</v>
      </c>
      <c r="B123" s="11">
        <v>4</v>
      </c>
      <c r="C123" s="7">
        <v>12.9</v>
      </c>
      <c r="D123" s="8">
        <v>266.11691300000001</v>
      </c>
      <c r="E123" s="7">
        <v>387</v>
      </c>
      <c r="F123" s="10">
        <f t="shared" si="18"/>
        <v>2.779480000000035</v>
      </c>
      <c r="G123">
        <f t="shared" si="19"/>
        <v>51493.622665499999</v>
      </c>
      <c r="H123">
        <f t="shared" si="22"/>
        <v>52602.071307000013</v>
      </c>
      <c r="K123">
        <f t="shared" si="20"/>
        <v>377.5146905348837</v>
      </c>
      <c r="L123">
        <f t="shared" si="21"/>
        <v>43110.939905999985</v>
      </c>
      <c r="M123">
        <f t="shared" si="24"/>
        <v>160508.12173534889</v>
      </c>
      <c r="N123">
        <f t="shared" si="23"/>
        <v>9023.2199803255789</v>
      </c>
      <c r="P123">
        <f t="shared" si="25"/>
        <v>15241.392019674444</v>
      </c>
      <c r="Q123">
        <f t="shared" si="26"/>
        <v>1108.4486415000138</v>
      </c>
      <c r="R123">
        <f t="shared" si="27"/>
        <v>14132.94337817443</v>
      </c>
    </row>
    <row r="124" spans="1:18" x14ac:dyDescent="0.25">
      <c r="A124" s="4">
        <v>121</v>
      </c>
      <c r="B124" s="11">
        <v>4</v>
      </c>
      <c r="C124" s="7">
        <v>13</v>
      </c>
      <c r="D124" s="8">
        <v>268.89361600000001</v>
      </c>
      <c r="E124" s="7">
        <v>390</v>
      </c>
      <c r="F124" s="10">
        <f t="shared" si="18"/>
        <v>2.7767029999999977</v>
      </c>
      <c r="G124">
        <f t="shared" si="19"/>
        <v>52434.255120000002</v>
      </c>
      <c r="H124">
        <f t="shared" si="22"/>
        <v>53684.985477000009</v>
      </c>
      <c r="K124">
        <f t="shared" si="20"/>
        <v>378.51947483076924</v>
      </c>
      <c r="L124">
        <f t="shared" si="21"/>
        <v>42754.084944000002</v>
      </c>
      <c r="M124">
        <f t="shared" si="24"/>
        <v>159956.49515690771</v>
      </c>
      <c r="N124">
        <f t="shared" si="23"/>
        <v>8715.2557770461535</v>
      </c>
      <c r="P124">
        <f t="shared" si="25"/>
        <v>15107.860445953847</v>
      </c>
      <c r="Q124">
        <f t="shared" si="26"/>
        <v>1250.7303570000076</v>
      </c>
      <c r="R124">
        <f t="shared" si="27"/>
        <v>13857.13008895384</v>
      </c>
    </row>
    <row r="125" spans="1:18" x14ac:dyDescent="0.25">
      <c r="A125" s="4">
        <v>122</v>
      </c>
      <c r="B125" s="11">
        <v>4</v>
      </c>
      <c r="C125" s="7">
        <v>13.1</v>
      </c>
      <c r="D125" s="8">
        <v>271.667236</v>
      </c>
      <c r="E125" s="7">
        <v>393</v>
      </c>
      <c r="F125" s="10">
        <f t="shared" si="18"/>
        <v>2.773619999999994</v>
      </c>
      <c r="G125">
        <f t="shared" si="19"/>
        <v>53382.611874000002</v>
      </c>
      <c r="H125">
        <f t="shared" si="22"/>
        <v>54775.018137000006</v>
      </c>
      <c r="K125">
        <f t="shared" si="20"/>
        <v>379.50461212213736</v>
      </c>
      <c r="L125">
        <f t="shared" si="21"/>
        <v>42380.088815999981</v>
      </c>
      <c r="M125">
        <f t="shared" si="24"/>
        <v>159415.65478394661</v>
      </c>
      <c r="N125">
        <f t="shared" si="23"/>
        <v>8411.3153375267138</v>
      </c>
      <c r="P125">
        <f t="shared" si="25"/>
        <v>14979.116165473271</v>
      </c>
      <c r="Q125">
        <f t="shared" si="26"/>
        <v>1392.4062630000044</v>
      </c>
      <c r="R125">
        <f t="shared" si="27"/>
        <v>13586.709902473267</v>
      </c>
    </row>
    <row r="126" spans="1:18" x14ac:dyDescent="0.25">
      <c r="A126" s="4">
        <v>123</v>
      </c>
      <c r="B126" s="11">
        <v>4</v>
      </c>
      <c r="C126" s="7">
        <v>13.2</v>
      </c>
      <c r="D126" s="8">
        <v>274.437927</v>
      </c>
      <c r="E126" s="7">
        <v>396</v>
      </c>
      <c r="F126" s="10">
        <f t="shared" si="18"/>
        <v>2.7706909999999993</v>
      </c>
      <c r="G126">
        <f t="shared" si="19"/>
        <v>54338.709545999998</v>
      </c>
      <c r="H126">
        <f t="shared" si="22"/>
        <v>55872.211773000003</v>
      </c>
      <c r="K126">
        <f t="shared" si="20"/>
        <v>380.47076243181817</v>
      </c>
      <c r="L126">
        <f t="shared" si="21"/>
        <v>41989.002830999998</v>
      </c>
      <c r="M126">
        <f t="shared" si="24"/>
        <v>158885.23826393185</v>
      </c>
      <c r="N126">
        <f t="shared" si="23"/>
        <v>8111.51191053409</v>
      </c>
      <c r="P126">
        <f t="shared" si="25"/>
        <v>14855.003869465931</v>
      </c>
      <c r="Q126">
        <f t="shared" si="26"/>
        <v>1533.5022270000045</v>
      </c>
      <c r="R126">
        <f t="shared" si="27"/>
        <v>13321.501642465926</v>
      </c>
    </row>
    <row r="127" spans="1:18" x14ac:dyDescent="0.25">
      <c r="A127" s="4">
        <v>124</v>
      </c>
      <c r="B127" s="11">
        <v>4</v>
      </c>
      <c r="C127" s="7">
        <v>13.3</v>
      </c>
      <c r="D127" s="8">
        <v>277.20575000000002</v>
      </c>
      <c r="E127" s="7">
        <v>399</v>
      </c>
      <c r="F127" s="10">
        <f t="shared" si="18"/>
        <v>2.7678230000000212</v>
      </c>
      <c r="G127">
        <f t="shared" si="19"/>
        <v>55302.547125000005</v>
      </c>
      <c r="H127">
        <f t="shared" si="22"/>
        <v>56976.573150000011</v>
      </c>
      <c r="K127">
        <f t="shared" si="20"/>
        <v>381.41843796992487</v>
      </c>
      <c r="L127">
        <f t="shared" si="21"/>
        <v>41580.86250000001</v>
      </c>
      <c r="M127">
        <f t="shared" si="24"/>
        <v>158364.96439351127</v>
      </c>
      <c r="N127">
        <f t="shared" si="23"/>
        <v>7815.9515977443634</v>
      </c>
      <c r="P127">
        <f t="shared" si="25"/>
        <v>14735.390732255648</v>
      </c>
      <c r="Q127">
        <f t="shared" si="26"/>
        <v>1674.0260250000065</v>
      </c>
      <c r="R127">
        <f t="shared" si="27"/>
        <v>13061.364707255641</v>
      </c>
    </row>
    <row r="128" spans="1:18" x14ac:dyDescent="0.25">
      <c r="A128" s="4">
        <v>125</v>
      </c>
      <c r="B128" s="11">
        <v>4</v>
      </c>
      <c r="C128" s="7">
        <v>13.4</v>
      </c>
      <c r="D128" s="8">
        <v>279.97061200000002</v>
      </c>
      <c r="E128" s="7">
        <v>402</v>
      </c>
      <c r="F128" s="10">
        <f t="shared" si="18"/>
        <v>2.7648619999999937</v>
      </c>
      <c r="G128">
        <f t="shared" si="19"/>
        <v>56274.093012000005</v>
      </c>
      <c r="H128">
        <f t="shared" si="22"/>
        <v>58088.047674000009</v>
      </c>
      <c r="K128">
        <f t="shared" si="20"/>
        <v>382.34792534328358</v>
      </c>
      <c r="L128">
        <f t="shared" si="21"/>
        <v>41155.679963999988</v>
      </c>
      <c r="M128">
        <f t="shared" si="24"/>
        <v>157854.67582553736</v>
      </c>
      <c r="N128">
        <f t="shared" si="23"/>
        <v>7524.7325307313413</v>
      </c>
      <c r="P128">
        <f t="shared" si="25"/>
        <v>14620.175085268653</v>
      </c>
      <c r="Q128">
        <f t="shared" si="26"/>
        <v>1813.9546620000037</v>
      </c>
      <c r="R128">
        <f t="shared" si="27"/>
        <v>12806.220423268649</v>
      </c>
    </row>
    <row r="129" spans="1:18" x14ac:dyDescent="0.25">
      <c r="A129" s="4">
        <v>126</v>
      </c>
      <c r="B129" s="11">
        <v>4</v>
      </c>
      <c r="C129" s="7">
        <v>13.5</v>
      </c>
      <c r="D129" s="8">
        <v>282.73251299999998</v>
      </c>
      <c r="E129" s="7">
        <v>405</v>
      </c>
      <c r="F129" s="10">
        <f t="shared" si="18"/>
        <v>2.7619009999999662</v>
      </c>
      <c r="G129">
        <f t="shared" si="19"/>
        <v>57253.333882499996</v>
      </c>
      <c r="H129">
        <f t="shared" si="22"/>
        <v>59206.617578999998</v>
      </c>
      <c r="K129">
        <f t="shared" si="20"/>
        <v>383.25962873333333</v>
      </c>
      <c r="L129">
        <f t="shared" si="21"/>
        <v>40713.481872000004</v>
      </c>
      <c r="M129">
        <f t="shared" si="24"/>
        <v>157354.15066440002</v>
      </c>
      <c r="N129">
        <f t="shared" si="23"/>
        <v>7237.9523328000014</v>
      </c>
      <c r="P129">
        <f t="shared" si="25"/>
        <v>14509.241539200011</v>
      </c>
      <c r="Q129">
        <f t="shared" si="26"/>
        <v>1953.2836965000024</v>
      </c>
      <c r="R129">
        <f t="shared" si="27"/>
        <v>12555.957842700009</v>
      </c>
    </row>
    <row r="130" spans="1:18" x14ac:dyDescent="0.25">
      <c r="A130" s="4">
        <v>127</v>
      </c>
      <c r="B130" s="11">
        <v>4</v>
      </c>
      <c r="C130" s="7">
        <v>13.6</v>
      </c>
      <c r="D130" s="8">
        <v>285.49151599999999</v>
      </c>
      <c r="E130" s="7">
        <v>408</v>
      </c>
      <c r="F130" s="10">
        <f t="shared" si="18"/>
        <v>2.759003000000007</v>
      </c>
      <c r="G130">
        <f t="shared" si="19"/>
        <v>58240.269263999995</v>
      </c>
      <c r="H130">
        <f t="shared" si="22"/>
        <v>60332.290803000004</v>
      </c>
      <c r="K130">
        <f t="shared" si="20"/>
        <v>384.15402520588231</v>
      </c>
      <c r="L130">
        <f t="shared" si="21"/>
        <v>40254.303755999987</v>
      </c>
      <c r="M130">
        <f t="shared" si="24"/>
        <v>156863.12700097065</v>
      </c>
      <c r="N130">
        <f t="shared" si="23"/>
        <v>6955.7068990147036</v>
      </c>
      <c r="P130">
        <f t="shared" si="25"/>
        <v>14402.467549985333</v>
      </c>
      <c r="Q130">
        <f t="shared" si="26"/>
        <v>2092.0215390000085</v>
      </c>
      <c r="R130">
        <f t="shared" si="27"/>
        <v>12310.446010985324</v>
      </c>
    </row>
    <row r="131" spans="1:18" x14ac:dyDescent="0.25">
      <c r="A131" s="4">
        <v>128</v>
      </c>
      <c r="B131" s="11">
        <v>4</v>
      </c>
      <c r="C131" s="7">
        <v>13.7</v>
      </c>
      <c r="D131" s="8">
        <v>288.24774200000002</v>
      </c>
      <c r="E131" s="7">
        <v>411</v>
      </c>
      <c r="F131" s="10">
        <f t="shared" si="18"/>
        <v>2.7562260000000265</v>
      </c>
      <c r="G131">
        <f t="shared" si="19"/>
        <v>59234.910981000001</v>
      </c>
      <c r="H131">
        <f t="shared" si="22"/>
        <v>61465.099689000017</v>
      </c>
      <c r="K131">
        <f t="shared" si="20"/>
        <v>385.03165537226278</v>
      </c>
      <c r="L131">
        <f t="shared" si="21"/>
        <v>39778.188395999998</v>
      </c>
      <c r="M131">
        <f t="shared" ref="M131:M162" si="28">($J$3-K131)*$I$3</f>
        <v>156381.30803962777</v>
      </c>
      <c r="N131">
        <f t="shared" si="23"/>
        <v>6678.0900226861304</v>
      </c>
      <c r="P131">
        <f t="shared" ref="P131:P162" si="29">(L131+M131+N131)-($O$3-H131)</f>
        <v>14299.725238313898</v>
      </c>
      <c r="Q131">
        <f t="shared" ref="Q131:Q162" si="30">H131-G131</f>
        <v>2230.188708000016</v>
      </c>
      <c r="R131">
        <f t="shared" ref="R131:R162" si="31">P131-Q131</f>
        <v>12069.536530313882</v>
      </c>
    </row>
    <row r="132" spans="1:18" x14ac:dyDescent="0.25">
      <c r="A132" s="4">
        <v>129</v>
      </c>
      <c r="B132" s="11">
        <v>4</v>
      </c>
      <c r="C132" s="7">
        <v>13.8</v>
      </c>
      <c r="D132" s="8">
        <v>291.42602499999998</v>
      </c>
      <c r="E132" s="7">
        <v>414</v>
      </c>
      <c r="F132" s="10">
        <f t="shared" si="18"/>
        <v>3.1782829999999649</v>
      </c>
      <c r="G132">
        <f t="shared" si="19"/>
        <v>60325.187174999999</v>
      </c>
      <c r="H132">
        <f t="shared" si="22"/>
        <v>62780.908851</v>
      </c>
      <c r="K132">
        <f t="shared" si="20"/>
        <v>386.45625054347823</v>
      </c>
      <c r="L132">
        <f t="shared" si="21"/>
        <v>39342.513374999995</v>
      </c>
      <c r="M132">
        <f t="shared" si="28"/>
        <v>155599.20529063049</v>
      </c>
      <c r="N132">
        <f t="shared" si="23"/>
        <v>6414.5402241847823</v>
      </c>
      <c r="P132">
        <f t="shared" si="29"/>
        <v>14134.206831815274</v>
      </c>
      <c r="Q132">
        <f t="shared" si="30"/>
        <v>2455.721676000001</v>
      </c>
      <c r="R132">
        <f t="shared" si="31"/>
        <v>11678.485155815273</v>
      </c>
    </row>
    <row r="133" spans="1:18" x14ac:dyDescent="0.25">
      <c r="A133" s="4">
        <v>130</v>
      </c>
      <c r="B133" s="11">
        <v>4</v>
      </c>
      <c r="C133" s="7">
        <v>13.9</v>
      </c>
      <c r="D133" s="8">
        <v>295.13491800000003</v>
      </c>
      <c r="E133" s="7">
        <v>417</v>
      </c>
      <c r="F133" s="10">
        <f t="shared" ref="F133:F177" si="32">D133-D132</f>
        <v>3.708893000000046</v>
      </c>
      <c r="G133">
        <f t="shared" ref="G133:G177" si="33">(D133*E133)/2</f>
        <v>61535.630403000003</v>
      </c>
      <c r="H133">
        <f t="shared" si="22"/>
        <v>64327.51723200002</v>
      </c>
      <c r="K133">
        <f t="shared" ref="K133:K177" si="34">($I$3*D133)/E133</f>
        <v>388.5589208201439</v>
      </c>
      <c r="L133">
        <f t="shared" ref="L133:L177" si="35">(K133-D133)*E133</f>
        <v>38957.809175999995</v>
      </c>
      <c r="M133">
        <f t="shared" si="28"/>
        <v>154444.83930874104</v>
      </c>
      <c r="N133">
        <f t="shared" si="23"/>
        <v>6165.9841861294954</v>
      </c>
      <c r="P133">
        <f t="shared" si="29"/>
        <v>13893.188993870543</v>
      </c>
      <c r="Q133">
        <f t="shared" si="30"/>
        <v>2791.8868290000173</v>
      </c>
      <c r="R133">
        <f t="shared" si="31"/>
        <v>11101.302164870525</v>
      </c>
    </row>
    <row r="134" spans="1:18" x14ac:dyDescent="0.25">
      <c r="A134" s="4">
        <v>131</v>
      </c>
      <c r="B134" s="11">
        <v>4</v>
      </c>
      <c r="C134" s="7">
        <v>14</v>
      </c>
      <c r="D134" s="8">
        <v>299.75372299999998</v>
      </c>
      <c r="E134" s="7">
        <v>420</v>
      </c>
      <c r="F134" s="10">
        <f t="shared" si="32"/>
        <v>4.6188049999999521</v>
      </c>
      <c r="G134">
        <f t="shared" si="33"/>
        <v>62948.281829999993</v>
      </c>
      <c r="H134">
        <f t="shared" ref="H134:H177" si="36">(E134*F134)+H133</f>
        <v>66267.415332000004</v>
      </c>
      <c r="K134">
        <f t="shared" si="34"/>
        <v>391.82093792142854</v>
      </c>
      <c r="L134">
        <f t="shared" si="35"/>
        <v>38668.230266999992</v>
      </c>
      <c r="M134">
        <f t="shared" si="28"/>
        <v>152653.99192013577</v>
      </c>
      <c r="N134">
        <f t="shared" ref="N134:N177" si="37">((K134-D134)*($I$3-E134))/2</f>
        <v>5938.3353624321417</v>
      </c>
      <c r="P134">
        <f t="shared" si="29"/>
        <v>13525.011972567911</v>
      </c>
      <c r="Q134">
        <f t="shared" si="30"/>
        <v>3319.1335020000115</v>
      </c>
      <c r="R134">
        <f t="shared" si="31"/>
        <v>10205.878470567899</v>
      </c>
    </row>
    <row r="135" spans="1:18" x14ac:dyDescent="0.25">
      <c r="A135" s="4">
        <v>132</v>
      </c>
      <c r="B135" s="11">
        <v>4</v>
      </c>
      <c r="C135" s="7">
        <v>14.1</v>
      </c>
      <c r="D135" s="8">
        <v>304.91342200000003</v>
      </c>
      <c r="E135" s="7">
        <v>423</v>
      </c>
      <c r="F135" s="10">
        <f t="shared" si="32"/>
        <v>5.159699000000046</v>
      </c>
      <c r="G135">
        <f t="shared" si="33"/>
        <v>64489.188753000002</v>
      </c>
      <c r="H135">
        <f t="shared" si="36"/>
        <v>68449.968009000018</v>
      </c>
      <c r="K135">
        <f t="shared" si="34"/>
        <v>395.73869663829788</v>
      </c>
      <c r="L135">
        <f t="shared" si="35"/>
        <v>38419.091171999993</v>
      </c>
      <c r="M135">
        <f t="shared" si="28"/>
        <v>150503.14238457449</v>
      </c>
      <c r="N135">
        <f t="shared" si="37"/>
        <v>5721.992302212765</v>
      </c>
      <c r="P135">
        <f t="shared" si="29"/>
        <v>13091.232958787237</v>
      </c>
      <c r="Q135">
        <f t="shared" si="30"/>
        <v>3960.7792560000162</v>
      </c>
      <c r="R135">
        <f t="shared" si="31"/>
        <v>9130.4537027872211</v>
      </c>
    </row>
    <row r="136" spans="1:18" x14ac:dyDescent="0.25">
      <c r="A136" s="4">
        <v>133</v>
      </c>
      <c r="B136" s="11">
        <v>4</v>
      </c>
      <c r="C136" s="7">
        <v>14.2</v>
      </c>
      <c r="D136" s="8">
        <v>310.06191999999999</v>
      </c>
      <c r="E136" s="7">
        <v>426</v>
      </c>
      <c r="F136" s="10">
        <f t="shared" si="32"/>
        <v>5.1484979999999609</v>
      </c>
      <c r="G136">
        <f t="shared" si="33"/>
        <v>66043.188959999999</v>
      </c>
      <c r="H136">
        <f t="shared" si="36"/>
        <v>70643.228157000005</v>
      </c>
      <c r="K136">
        <f t="shared" si="34"/>
        <v>399.58684056338029</v>
      </c>
      <c r="L136">
        <f t="shared" si="35"/>
        <v>38137.616160000012</v>
      </c>
      <c r="M136">
        <f t="shared" si="28"/>
        <v>148390.51136970424</v>
      </c>
      <c r="N136">
        <f t="shared" si="37"/>
        <v>5505.7826146478892</v>
      </c>
      <c r="P136">
        <f t="shared" si="29"/>
        <v>12674.17739235211</v>
      </c>
      <c r="Q136">
        <f t="shared" si="30"/>
        <v>4600.0391970000055</v>
      </c>
      <c r="R136">
        <f t="shared" si="31"/>
        <v>8074.138195352105</v>
      </c>
    </row>
    <row r="137" spans="1:18" x14ac:dyDescent="0.25">
      <c r="A137" s="4">
        <v>134</v>
      </c>
      <c r="B137" s="11">
        <v>4</v>
      </c>
      <c r="C137" s="7">
        <v>14.3</v>
      </c>
      <c r="D137" s="8">
        <v>315.199005</v>
      </c>
      <c r="E137" s="7">
        <v>429</v>
      </c>
      <c r="F137" s="10">
        <f t="shared" si="32"/>
        <v>5.1370850000000132</v>
      </c>
      <c r="G137">
        <f t="shared" si="33"/>
        <v>67610.186572499995</v>
      </c>
      <c r="H137">
        <f t="shared" si="36"/>
        <v>72847.037622000003</v>
      </c>
      <c r="K137">
        <f t="shared" si="34"/>
        <v>403.36655884615385</v>
      </c>
      <c r="L137">
        <f t="shared" si="35"/>
        <v>37823.880600000004</v>
      </c>
      <c r="M137">
        <f t="shared" si="28"/>
        <v>146315.44603246156</v>
      </c>
      <c r="N137">
        <f t="shared" si="37"/>
        <v>5290.053230769231</v>
      </c>
      <c r="P137">
        <f t="shared" si="29"/>
        <v>12273.45657623079</v>
      </c>
      <c r="Q137">
        <f t="shared" si="30"/>
        <v>5236.8510495000082</v>
      </c>
      <c r="R137">
        <f t="shared" si="31"/>
        <v>7036.605526730782</v>
      </c>
    </row>
    <row r="138" spans="1:18" x14ac:dyDescent="0.25">
      <c r="A138" s="4">
        <v>135</v>
      </c>
      <c r="B138" s="11">
        <v>4</v>
      </c>
      <c r="C138" s="7">
        <v>14.4</v>
      </c>
      <c r="D138" s="8">
        <v>320.32492100000002</v>
      </c>
      <c r="E138" s="7">
        <v>432</v>
      </c>
      <c r="F138" s="10">
        <f t="shared" si="32"/>
        <v>5.1259160000000179</v>
      </c>
      <c r="G138">
        <f t="shared" si="33"/>
        <v>69190.182935999997</v>
      </c>
      <c r="H138">
        <f t="shared" si="36"/>
        <v>75061.433334000016</v>
      </c>
      <c r="K138">
        <f t="shared" si="34"/>
        <v>407.07958710416671</v>
      </c>
      <c r="L138">
        <f t="shared" si="35"/>
        <v>37478.015757000008</v>
      </c>
      <c r="M138">
        <f t="shared" si="28"/>
        <v>144276.99351881249</v>
      </c>
      <c r="N138">
        <f t="shared" si="37"/>
        <v>5075.1479670937515</v>
      </c>
      <c r="P138">
        <f t="shared" si="29"/>
        <v>11888.629667906236</v>
      </c>
      <c r="Q138">
        <f t="shared" si="30"/>
        <v>5871.2503980000183</v>
      </c>
      <c r="R138">
        <f t="shared" si="31"/>
        <v>6017.3792699062178</v>
      </c>
    </row>
    <row r="139" spans="1:18" x14ac:dyDescent="0.25">
      <c r="A139" s="4">
        <v>136</v>
      </c>
      <c r="B139" s="11">
        <v>4</v>
      </c>
      <c r="C139" s="7">
        <v>14.5</v>
      </c>
      <c r="D139" s="8">
        <v>325.445831</v>
      </c>
      <c r="E139" s="7">
        <v>435</v>
      </c>
      <c r="F139" s="10">
        <f t="shared" si="32"/>
        <v>5.1209099999999808</v>
      </c>
      <c r="G139">
        <f t="shared" si="33"/>
        <v>70784.468242500006</v>
      </c>
      <c r="H139">
        <f t="shared" si="36"/>
        <v>77289.029184000014</v>
      </c>
      <c r="K139">
        <f t="shared" si="34"/>
        <v>410.735083262069</v>
      </c>
      <c r="L139">
        <f t="shared" si="35"/>
        <v>37100.824734000016</v>
      </c>
      <c r="M139">
        <f t="shared" si="28"/>
        <v>142270.12612812416</v>
      </c>
      <c r="N139">
        <f t="shared" si="37"/>
        <v>4861.4873789379326</v>
      </c>
      <c r="P139">
        <f t="shared" si="29"/>
        <v>11518.506516062102</v>
      </c>
      <c r="Q139">
        <f t="shared" si="30"/>
        <v>6504.5609415000072</v>
      </c>
      <c r="R139">
        <f t="shared" si="31"/>
        <v>5013.9455745620944</v>
      </c>
    </row>
    <row r="140" spans="1:18" x14ac:dyDescent="0.25">
      <c r="A140" s="4">
        <v>137</v>
      </c>
      <c r="B140" s="11">
        <v>4</v>
      </c>
      <c r="C140" s="7">
        <v>14.6</v>
      </c>
      <c r="D140" s="8">
        <v>330.63909899999999</v>
      </c>
      <c r="E140" s="7">
        <v>438</v>
      </c>
      <c r="F140" s="10">
        <f t="shared" si="32"/>
        <v>5.1932679999999891</v>
      </c>
      <c r="G140">
        <f t="shared" si="33"/>
        <v>72409.962681000005</v>
      </c>
      <c r="H140">
        <f t="shared" si="36"/>
        <v>79563.680568000011</v>
      </c>
      <c r="K140">
        <f t="shared" si="34"/>
        <v>414.4311994315068</v>
      </c>
      <c r="L140">
        <f t="shared" si="35"/>
        <v>36700.939988999984</v>
      </c>
      <c r="M140">
        <f t="shared" si="28"/>
        <v>140240.9583511028</v>
      </c>
      <c r="N140">
        <f t="shared" si="37"/>
        <v>4650.461573948628</v>
      </c>
      <c r="P140">
        <f t="shared" si="29"/>
        <v>11153.079573051393</v>
      </c>
      <c r="Q140">
        <f t="shared" si="30"/>
        <v>7153.7178870000062</v>
      </c>
      <c r="R140">
        <f t="shared" si="31"/>
        <v>3999.3616860513866</v>
      </c>
    </row>
    <row r="141" spans="1:18" x14ac:dyDescent="0.25">
      <c r="A141" s="4">
        <v>138</v>
      </c>
      <c r="B141" s="11">
        <v>4</v>
      </c>
      <c r="C141" s="7">
        <v>14.7</v>
      </c>
      <c r="D141" s="8">
        <v>335.82101399999999</v>
      </c>
      <c r="E141" s="7">
        <v>441</v>
      </c>
      <c r="F141" s="10">
        <f t="shared" si="32"/>
        <v>5.1819150000000036</v>
      </c>
      <c r="G141">
        <f t="shared" si="33"/>
        <v>74048.533586999998</v>
      </c>
      <c r="H141">
        <f t="shared" si="36"/>
        <v>81848.90508300002</v>
      </c>
      <c r="K141">
        <f t="shared" si="34"/>
        <v>418.06289497959182</v>
      </c>
      <c r="L141">
        <f t="shared" si="35"/>
        <v>36268.669511999993</v>
      </c>
      <c r="M141">
        <f t="shared" si="28"/>
        <v>138247.15749520413</v>
      </c>
      <c r="N141">
        <f t="shared" si="37"/>
        <v>4441.0615728979583</v>
      </c>
      <c r="P141">
        <f t="shared" si="29"/>
        <v>10802.83275410207</v>
      </c>
      <c r="Q141">
        <f t="shared" si="30"/>
        <v>7800.3714960000216</v>
      </c>
      <c r="R141">
        <f t="shared" si="31"/>
        <v>3002.4612581020483</v>
      </c>
    </row>
    <row r="142" spans="1:18" x14ac:dyDescent="0.25">
      <c r="A142" s="4">
        <v>139</v>
      </c>
      <c r="B142" s="11">
        <v>4</v>
      </c>
      <c r="C142" s="7">
        <v>14.8</v>
      </c>
      <c r="D142" s="8">
        <v>341.064392</v>
      </c>
      <c r="E142" s="7">
        <v>444</v>
      </c>
      <c r="F142" s="10">
        <f t="shared" si="32"/>
        <v>5.243378000000007</v>
      </c>
      <c r="G142">
        <f t="shared" si="33"/>
        <v>75716.295024000006</v>
      </c>
      <c r="H142">
        <f t="shared" si="36"/>
        <v>84176.964915000019</v>
      </c>
      <c r="K142">
        <f t="shared" si="34"/>
        <v>421.72151172972974</v>
      </c>
      <c r="L142">
        <f t="shared" si="35"/>
        <v>35811.761160000009</v>
      </c>
      <c r="M142">
        <f t="shared" si="28"/>
        <v>136238.57689937841</v>
      </c>
      <c r="N142">
        <f t="shared" si="37"/>
        <v>4234.4987858108116</v>
      </c>
      <c r="P142">
        <f t="shared" si="29"/>
        <v>10458.840851189248</v>
      </c>
      <c r="Q142">
        <f t="shared" si="30"/>
        <v>8460.6698910000123</v>
      </c>
      <c r="R142">
        <f t="shared" si="31"/>
        <v>1998.1709601892362</v>
      </c>
    </row>
    <row r="143" spans="1:18" x14ac:dyDescent="0.25">
      <c r="A143" s="4">
        <v>140</v>
      </c>
      <c r="B143" s="11">
        <v>4</v>
      </c>
      <c r="C143" s="7">
        <v>14.9</v>
      </c>
      <c r="D143" s="8">
        <v>346.371216</v>
      </c>
      <c r="E143" s="7">
        <v>447</v>
      </c>
      <c r="F143" s="10">
        <f t="shared" si="32"/>
        <v>5.306824000000006</v>
      </c>
      <c r="G143">
        <f t="shared" si="33"/>
        <v>77413.966776000001</v>
      </c>
      <c r="H143">
        <f t="shared" si="36"/>
        <v>86549.115243000022</v>
      </c>
      <c r="K143">
        <f t="shared" si="34"/>
        <v>425.40894314093964</v>
      </c>
      <c r="L143">
        <f t="shared" si="35"/>
        <v>35329.86403200002</v>
      </c>
      <c r="M143">
        <f t="shared" si="28"/>
        <v>134214.17705462416</v>
      </c>
      <c r="N143">
        <f t="shared" si="37"/>
        <v>4030.9240841879214</v>
      </c>
      <c r="P143">
        <f t="shared" si="29"/>
        <v>10121.119504812115</v>
      </c>
      <c r="Q143">
        <f t="shared" si="30"/>
        <v>9135.1484670000209</v>
      </c>
      <c r="R143">
        <f t="shared" si="31"/>
        <v>985.97103781209444</v>
      </c>
    </row>
    <row r="144" spans="1:18" x14ac:dyDescent="0.25">
      <c r="A144" s="4">
        <v>141</v>
      </c>
      <c r="B144" s="11">
        <v>4</v>
      </c>
      <c r="C144" s="7">
        <v>15</v>
      </c>
      <c r="D144" s="8">
        <v>351.66610700000001</v>
      </c>
      <c r="E144" s="7">
        <v>450</v>
      </c>
      <c r="F144" s="10">
        <f t="shared" si="32"/>
        <v>5.2948910000000069</v>
      </c>
      <c r="G144">
        <f t="shared" si="33"/>
        <v>79124.874075</v>
      </c>
      <c r="H144">
        <f t="shared" si="36"/>
        <v>88931.816193000021</v>
      </c>
      <c r="K144">
        <f t="shared" si="34"/>
        <v>429.03265053999996</v>
      </c>
      <c r="L144">
        <f t="shared" si="35"/>
        <v>34814.944592999978</v>
      </c>
      <c r="M144">
        <f t="shared" si="28"/>
        <v>132224.76169254005</v>
      </c>
      <c r="N144">
        <f t="shared" si="37"/>
        <v>3829.6439052299975</v>
      </c>
      <c r="P144">
        <f t="shared" si="29"/>
        <v>9798.2054747699876</v>
      </c>
      <c r="Q144">
        <f t="shared" si="30"/>
        <v>9806.9421180000209</v>
      </c>
      <c r="R144">
        <f t="shared" si="31"/>
        <v>-8.7366432300332235</v>
      </c>
    </row>
    <row r="145" spans="1:18" x14ac:dyDescent="0.25">
      <c r="A145" s="4">
        <v>142</v>
      </c>
      <c r="B145" s="11">
        <v>4</v>
      </c>
      <c r="C145" s="7">
        <v>15.1</v>
      </c>
      <c r="D145" s="8">
        <v>356.94909699999999</v>
      </c>
      <c r="E145" s="7">
        <v>453</v>
      </c>
      <c r="F145" s="10">
        <f t="shared" si="32"/>
        <v>5.2829899999999839</v>
      </c>
      <c r="G145">
        <f t="shared" si="33"/>
        <v>80848.970470500004</v>
      </c>
      <c r="H145">
        <f t="shared" si="36"/>
        <v>91325.010663000008</v>
      </c>
      <c r="K145">
        <f t="shared" si="34"/>
        <v>432.59393874834439</v>
      </c>
      <c r="L145">
        <f t="shared" si="35"/>
        <v>34267.113312000009</v>
      </c>
      <c r="M145">
        <f t="shared" si="28"/>
        <v>130269.61446615896</v>
      </c>
      <c r="N145">
        <f t="shared" si="37"/>
        <v>3630.9524039205307</v>
      </c>
      <c r="P145">
        <f t="shared" si="29"/>
        <v>9489.7299360794714</v>
      </c>
      <c r="Q145">
        <f t="shared" si="30"/>
        <v>10476.040192500004</v>
      </c>
      <c r="R145">
        <f t="shared" si="31"/>
        <v>-986.31025642053282</v>
      </c>
    </row>
    <row r="146" spans="1:18" x14ac:dyDescent="0.25">
      <c r="A146" s="4">
        <v>143</v>
      </c>
      <c r="B146" s="11">
        <v>4</v>
      </c>
      <c r="C146" s="7">
        <v>15.2</v>
      </c>
      <c r="D146" s="8">
        <v>362.22027600000001</v>
      </c>
      <c r="E146" s="7">
        <v>456</v>
      </c>
      <c r="F146" s="10">
        <f t="shared" si="32"/>
        <v>5.2711790000000178</v>
      </c>
      <c r="G146">
        <f t="shared" si="33"/>
        <v>82586.222928000003</v>
      </c>
      <c r="H146">
        <f t="shared" si="36"/>
        <v>93728.668287000022</v>
      </c>
      <c r="K146">
        <f t="shared" si="34"/>
        <v>436.0941480789474</v>
      </c>
      <c r="L146">
        <f t="shared" si="35"/>
        <v>33686.485668000008</v>
      </c>
      <c r="M146">
        <f t="shared" si="28"/>
        <v>128347.9995436579</v>
      </c>
      <c r="N146">
        <f t="shared" si="37"/>
        <v>3435.1350516710536</v>
      </c>
      <c r="P146">
        <f t="shared" si="29"/>
        <v>9195.3276413290005</v>
      </c>
      <c r="Q146">
        <f t="shared" si="30"/>
        <v>11142.445359000019</v>
      </c>
      <c r="R146">
        <f t="shared" si="31"/>
        <v>-1947.1177176710189</v>
      </c>
    </row>
    <row r="147" spans="1:18" x14ac:dyDescent="0.25">
      <c r="A147" s="4">
        <v>144</v>
      </c>
      <c r="B147" s="11">
        <v>4</v>
      </c>
      <c r="C147" s="7">
        <v>15.3</v>
      </c>
      <c r="D147" s="8">
        <v>367.47970600000002</v>
      </c>
      <c r="E147" s="7">
        <v>459</v>
      </c>
      <c r="F147" s="10">
        <f t="shared" si="32"/>
        <v>5.2594300000000089</v>
      </c>
      <c r="G147">
        <f t="shared" si="33"/>
        <v>84336.592527000001</v>
      </c>
      <c r="H147">
        <f t="shared" si="36"/>
        <v>96142.746657000025</v>
      </c>
      <c r="K147">
        <f t="shared" si="34"/>
        <v>439.53455031372556</v>
      </c>
      <c r="L147">
        <f t="shared" si="35"/>
        <v>33073.173540000025</v>
      </c>
      <c r="M147">
        <f t="shared" si="28"/>
        <v>126459.21871676469</v>
      </c>
      <c r="N147">
        <f t="shared" si="37"/>
        <v>3242.4679941176491</v>
      </c>
      <c r="P147">
        <f t="shared" si="29"/>
        <v>8914.6459988823917</v>
      </c>
      <c r="Q147">
        <f t="shared" si="30"/>
        <v>11806.154130000024</v>
      </c>
      <c r="R147">
        <f t="shared" si="31"/>
        <v>-2891.5081311176327</v>
      </c>
    </row>
    <row r="148" spans="1:18" x14ac:dyDescent="0.25">
      <c r="A148" s="4">
        <v>145</v>
      </c>
      <c r="B148" s="11">
        <v>4</v>
      </c>
      <c r="C148" s="7">
        <v>15.4</v>
      </c>
      <c r="D148" s="8">
        <v>374.91708399999999</v>
      </c>
      <c r="E148" s="7">
        <v>462</v>
      </c>
      <c r="F148" s="10">
        <f t="shared" si="32"/>
        <v>7.437377999999967</v>
      </c>
      <c r="G148">
        <f t="shared" si="33"/>
        <v>86605.846403999996</v>
      </c>
      <c r="H148">
        <f t="shared" si="36"/>
        <v>99578.815293000007</v>
      </c>
      <c r="K148">
        <f t="shared" si="34"/>
        <v>445.51835306493507</v>
      </c>
      <c r="L148">
        <f t="shared" si="35"/>
        <v>32617.786308000006</v>
      </c>
      <c r="M148">
        <f t="shared" si="28"/>
        <v>123174.11100635068</v>
      </c>
      <c r="N148">
        <f t="shared" si="37"/>
        <v>3071.1552043246761</v>
      </c>
      <c r="P148">
        <f t="shared" si="29"/>
        <v>8438.9069026753423</v>
      </c>
      <c r="Q148">
        <f t="shared" si="30"/>
        <v>12972.968889000011</v>
      </c>
      <c r="R148">
        <f t="shared" si="31"/>
        <v>-4534.0619863246684</v>
      </c>
    </row>
    <row r="149" spans="1:18" x14ac:dyDescent="0.25">
      <c r="A149" s="4">
        <v>146</v>
      </c>
      <c r="B149" s="11">
        <v>4</v>
      </c>
      <c r="C149" s="7">
        <v>15.5</v>
      </c>
      <c r="D149" s="8">
        <v>383.91839599999997</v>
      </c>
      <c r="E149" s="7">
        <v>465</v>
      </c>
      <c r="F149" s="10">
        <f t="shared" si="32"/>
        <v>9.0013119999999844</v>
      </c>
      <c r="G149">
        <f t="shared" si="33"/>
        <v>89261.027069999996</v>
      </c>
      <c r="H149">
        <f t="shared" si="36"/>
        <v>103764.42537300001</v>
      </c>
      <c r="K149">
        <f t="shared" si="34"/>
        <v>453.27139656774187</v>
      </c>
      <c r="L149">
        <f t="shared" si="35"/>
        <v>32249.145263999984</v>
      </c>
      <c r="M149">
        <f t="shared" si="28"/>
        <v>118917.69012330975</v>
      </c>
      <c r="N149">
        <f t="shared" si="37"/>
        <v>2912.8260238451599</v>
      </c>
      <c r="P149">
        <f t="shared" si="29"/>
        <v>7841.1258751548594</v>
      </c>
      <c r="Q149">
        <f t="shared" si="30"/>
        <v>14503.398303000009</v>
      </c>
      <c r="R149">
        <f t="shared" si="31"/>
        <v>-6662.2724278451497</v>
      </c>
    </row>
    <row r="150" spans="1:18" x14ac:dyDescent="0.25">
      <c r="A150" s="4">
        <v>147</v>
      </c>
      <c r="B150" s="11">
        <v>4</v>
      </c>
      <c r="C150" s="7">
        <v>15.6</v>
      </c>
      <c r="D150" s="8">
        <v>392.88708500000001</v>
      </c>
      <c r="E150" s="7">
        <v>468</v>
      </c>
      <c r="F150" s="10">
        <f t="shared" si="32"/>
        <v>8.9686890000000403</v>
      </c>
      <c r="G150">
        <f t="shared" si="33"/>
        <v>91935.57789</v>
      </c>
      <c r="H150">
        <f t="shared" si="36"/>
        <v>107961.77182500002</v>
      </c>
      <c r="K150">
        <f t="shared" si="34"/>
        <v>460.8867727884616</v>
      </c>
      <c r="L150">
        <f t="shared" si="35"/>
        <v>31823.853885000022</v>
      </c>
      <c r="M150">
        <f t="shared" si="28"/>
        <v>114736.84857813461</v>
      </c>
      <c r="N150">
        <f t="shared" si="37"/>
        <v>2753.9873554326941</v>
      </c>
      <c r="P150">
        <f t="shared" si="29"/>
        <v>7273.5007345673221</v>
      </c>
      <c r="Q150">
        <f t="shared" si="30"/>
        <v>16026.193935000018</v>
      </c>
      <c r="R150">
        <f t="shared" si="31"/>
        <v>-8752.6932004326954</v>
      </c>
    </row>
    <row r="151" spans="1:18" x14ac:dyDescent="0.25">
      <c r="A151" s="4">
        <v>148</v>
      </c>
      <c r="B151" s="11">
        <v>4</v>
      </c>
      <c r="C151" s="7">
        <v>15.7</v>
      </c>
      <c r="D151" s="8">
        <v>401.82369999999997</v>
      </c>
      <c r="E151" s="7">
        <v>471</v>
      </c>
      <c r="F151" s="10">
        <f t="shared" si="32"/>
        <v>8.9366149999999607</v>
      </c>
      <c r="G151">
        <f t="shared" si="33"/>
        <v>94629.481349999987</v>
      </c>
      <c r="H151">
        <f t="shared" si="36"/>
        <v>112170.91748999999</v>
      </c>
      <c r="K151">
        <f t="shared" si="34"/>
        <v>468.36775222929936</v>
      </c>
      <c r="L151">
        <f t="shared" si="35"/>
        <v>31342.24860000001</v>
      </c>
      <c r="M151">
        <f t="shared" si="28"/>
        <v>110629.79086511469</v>
      </c>
      <c r="N151">
        <f t="shared" si="37"/>
        <v>2595.218036942676</v>
      </c>
      <c r="P151">
        <f t="shared" si="29"/>
        <v>6735.2140830573626</v>
      </c>
      <c r="Q151">
        <f t="shared" si="30"/>
        <v>17541.436140000005</v>
      </c>
      <c r="R151">
        <f t="shared" si="31"/>
        <v>-10806.222056942643</v>
      </c>
    </row>
    <row r="152" spans="1:18" x14ac:dyDescent="0.25">
      <c r="A152" s="4">
        <v>149</v>
      </c>
      <c r="B152" s="11">
        <v>4</v>
      </c>
      <c r="C152" s="7">
        <v>15.8</v>
      </c>
      <c r="D152" s="8">
        <v>410.72799700000002</v>
      </c>
      <c r="E152" s="7">
        <v>474</v>
      </c>
      <c r="F152" s="10">
        <f t="shared" si="32"/>
        <v>8.9042970000000423</v>
      </c>
      <c r="G152">
        <f t="shared" si="33"/>
        <v>97342.535289000007</v>
      </c>
      <c r="H152">
        <f t="shared" si="36"/>
        <v>116391.55426800001</v>
      </c>
      <c r="K152">
        <f t="shared" si="34"/>
        <v>475.71660412025324</v>
      </c>
      <c r="L152">
        <f t="shared" si="35"/>
        <v>30804.599775000028</v>
      </c>
      <c r="M152">
        <f t="shared" si="28"/>
        <v>106595.271176981</v>
      </c>
      <c r="N152">
        <f t="shared" si="37"/>
        <v>2437.0727670094957</v>
      </c>
      <c r="P152">
        <f t="shared" si="29"/>
        <v>6225.5370779905061</v>
      </c>
      <c r="Q152">
        <f t="shared" si="30"/>
        <v>19049.018979</v>
      </c>
      <c r="R152">
        <f t="shared" si="31"/>
        <v>-12823.481901009494</v>
      </c>
    </row>
    <row r="153" spans="1:18" x14ac:dyDescent="0.25">
      <c r="A153" s="4">
        <v>150</v>
      </c>
      <c r="B153" s="11">
        <v>4</v>
      </c>
      <c r="C153" s="7">
        <v>15.9</v>
      </c>
      <c r="D153" s="8">
        <v>419.600616</v>
      </c>
      <c r="E153" s="7">
        <v>477</v>
      </c>
      <c r="F153" s="10">
        <f t="shared" si="32"/>
        <v>8.872618999999986</v>
      </c>
      <c r="G153">
        <f t="shared" si="33"/>
        <v>100074.746916</v>
      </c>
      <c r="H153">
        <f t="shared" si="36"/>
        <v>120623.793531</v>
      </c>
      <c r="K153">
        <f t="shared" si="34"/>
        <v>482.93655803773584</v>
      </c>
      <c r="L153">
        <f t="shared" si="35"/>
        <v>30211.244351999994</v>
      </c>
      <c r="M153">
        <f t="shared" si="28"/>
        <v>102631.51647628305</v>
      </c>
      <c r="N153">
        <f t="shared" si="37"/>
        <v>2280.0939133584898</v>
      </c>
      <c r="P153">
        <f t="shared" si="29"/>
        <v>5743.6873636415112</v>
      </c>
      <c r="Q153">
        <f t="shared" si="30"/>
        <v>20549.046614999999</v>
      </c>
      <c r="R153">
        <f t="shared" si="31"/>
        <v>-14805.359251358488</v>
      </c>
    </row>
    <row r="154" spans="1:18" x14ac:dyDescent="0.25">
      <c r="A154" s="4">
        <v>151</v>
      </c>
      <c r="B154" s="11">
        <v>4</v>
      </c>
      <c r="C154" s="7">
        <v>16</v>
      </c>
      <c r="D154" s="8">
        <v>428.441284</v>
      </c>
      <c r="E154" s="7">
        <v>480</v>
      </c>
      <c r="F154" s="10">
        <f t="shared" si="32"/>
        <v>8.8406679999999938</v>
      </c>
      <c r="G154">
        <f t="shared" si="33"/>
        <v>102825.90815999999</v>
      </c>
      <c r="H154">
        <f t="shared" si="36"/>
        <v>124867.31417100001</v>
      </c>
      <c r="K154">
        <f t="shared" si="34"/>
        <v>490.02971857499995</v>
      </c>
      <c r="L154">
        <f t="shared" si="35"/>
        <v>29562.448595999977</v>
      </c>
      <c r="M154">
        <f t="shared" si="28"/>
        <v>98737.371341325066</v>
      </c>
      <c r="N154">
        <f t="shared" si="37"/>
        <v>2124.8009928374981</v>
      </c>
      <c r="P154">
        <f t="shared" si="29"/>
        <v>5288.9741921625246</v>
      </c>
      <c r="Q154">
        <f t="shared" si="30"/>
        <v>22041.406011000014</v>
      </c>
      <c r="R154">
        <f t="shared" si="31"/>
        <v>-16752.431818837489</v>
      </c>
    </row>
    <row r="155" spans="1:18" x14ac:dyDescent="0.25">
      <c r="A155" s="4">
        <v>152</v>
      </c>
      <c r="B155" s="11">
        <v>4</v>
      </c>
      <c r="C155" s="7">
        <v>16.100000000000001</v>
      </c>
      <c r="D155" s="8">
        <v>437.25060999999999</v>
      </c>
      <c r="E155" s="7">
        <v>483</v>
      </c>
      <c r="F155" s="10">
        <f t="shared" si="32"/>
        <v>8.8093259999999987</v>
      </c>
      <c r="G155">
        <f t="shared" si="33"/>
        <v>105596.02231499999</v>
      </c>
      <c r="H155">
        <f t="shared" si="36"/>
        <v>129122.21862900001</v>
      </c>
      <c r="K155">
        <f t="shared" si="34"/>
        <v>496.99914055900621</v>
      </c>
      <c r="L155">
        <f t="shared" si="35"/>
        <v>28858.540260000002</v>
      </c>
      <c r="M155">
        <f t="shared" si="28"/>
        <v>94911.158672105623</v>
      </c>
      <c r="N155">
        <f t="shared" si="37"/>
        <v>1971.701508447205</v>
      </c>
      <c r="P155">
        <f t="shared" si="29"/>
        <v>4860.658160552819</v>
      </c>
      <c r="Q155">
        <f t="shared" si="30"/>
        <v>23526.196314000015</v>
      </c>
      <c r="R155">
        <f t="shared" si="31"/>
        <v>-18665.538153447196</v>
      </c>
    </row>
    <row r="156" spans="1:18" x14ac:dyDescent="0.25">
      <c r="A156" s="4">
        <v>153</v>
      </c>
      <c r="B156" s="11">
        <v>4</v>
      </c>
      <c r="C156" s="7">
        <v>16.200001</v>
      </c>
      <c r="D156" s="8">
        <v>446.028412</v>
      </c>
      <c r="E156" s="7">
        <v>486</v>
      </c>
      <c r="F156" s="10">
        <f t="shared" si="32"/>
        <v>8.7778020000000083</v>
      </c>
      <c r="G156">
        <f t="shared" si="33"/>
        <v>108384.90411600001</v>
      </c>
      <c r="H156">
        <f t="shared" si="36"/>
        <v>133388.23040100001</v>
      </c>
      <c r="K156">
        <f t="shared" si="34"/>
        <v>503.84690985185188</v>
      </c>
      <c r="L156">
        <f t="shared" si="35"/>
        <v>28099.789956000011</v>
      </c>
      <c r="M156">
        <f t="shared" si="28"/>
        <v>91151.733330333343</v>
      </c>
      <c r="N156">
        <f t="shared" si="37"/>
        <v>1821.2826823333339</v>
      </c>
      <c r="P156">
        <f t="shared" si="29"/>
        <v>4458.0754606666742</v>
      </c>
      <c r="Q156">
        <f t="shared" si="30"/>
        <v>25003.326285000003</v>
      </c>
      <c r="R156">
        <f t="shared" si="31"/>
        <v>-20545.250824333329</v>
      </c>
    </row>
    <row r="157" spans="1:18" x14ac:dyDescent="0.25">
      <c r="A157" s="4">
        <v>154</v>
      </c>
      <c r="B157" s="11">
        <v>4</v>
      </c>
      <c r="C157" s="7">
        <v>16.299999</v>
      </c>
      <c r="D157" s="8">
        <v>454.94470200000001</v>
      </c>
      <c r="E157" s="7">
        <v>489</v>
      </c>
      <c r="F157" s="10">
        <f t="shared" si="32"/>
        <v>8.9162900000000036</v>
      </c>
      <c r="G157">
        <f t="shared" si="33"/>
        <v>111233.979639</v>
      </c>
      <c r="H157">
        <f t="shared" si="36"/>
        <v>137748.29621100001</v>
      </c>
      <c r="K157">
        <f t="shared" si="34"/>
        <v>510.76613782822085</v>
      </c>
      <c r="L157">
        <f t="shared" si="35"/>
        <v>27296.68211999999</v>
      </c>
      <c r="M157">
        <f t="shared" si="28"/>
        <v>87353.077171306781</v>
      </c>
      <c r="N157">
        <f t="shared" si="37"/>
        <v>1674.6430748466253</v>
      </c>
      <c r="P157">
        <f t="shared" si="29"/>
        <v>4069.7376681533933</v>
      </c>
      <c r="Q157">
        <f t="shared" si="30"/>
        <v>26514.316572000011</v>
      </c>
      <c r="R157">
        <f t="shared" si="31"/>
        <v>-22444.578903846617</v>
      </c>
    </row>
    <row r="158" spans="1:18" x14ac:dyDescent="0.25">
      <c r="A158" s="4">
        <v>155</v>
      </c>
      <c r="B158" s="11">
        <v>4</v>
      </c>
      <c r="C158" s="7">
        <v>16.399999999999999</v>
      </c>
      <c r="D158" s="8">
        <v>463.88348400000001</v>
      </c>
      <c r="E158" s="7">
        <v>492</v>
      </c>
      <c r="F158" s="10">
        <f t="shared" si="32"/>
        <v>8.9387820000000033</v>
      </c>
      <c r="G158">
        <f t="shared" si="33"/>
        <v>114115.33706400001</v>
      </c>
      <c r="H158">
        <f t="shared" si="36"/>
        <v>142146.176955</v>
      </c>
      <c r="K158">
        <f t="shared" si="34"/>
        <v>517.62608275609762</v>
      </c>
      <c r="L158">
        <f t="shared" si="35"/>
        <v>26441.358588000021</v>
      </c>
      <c r="M158">
        <f t="shared" si="28"/>
        <v>83586.96740590244</v>
      </c>
      <c r="N158">
        <f t="shared" si="37"/>
        <v>1531.6640645487819</v>
      </c>
      <c r="P158">
        <f t="shared" si="29"/>
        <v>3703.2061044512229</v>
      </c>
      <c r="Q158">
        <f t="shared" si="30"/>
        <v>28030.839890999996</v>
      </c>
      <c r="R158">
        <f t="shared" si="31"/>
        <v>-24327.633786548773</v>
      </c>
    </row>
    <row r="159" spans="1:18" x14ac:dyDescent="0.25">
      <c r="A159" s="4">
        <v>156</v>
      </c>
      <c r="B159" s="11">
        <v>4</v>
      </c>
      <c r="C159" s="7">
        <v>16.5</v>
      </c>
      <c r="D159" s="8">
        <v>472.79040500000002</v>
      </c>
      <c r="E159" s="7">
        <v>495</v>
      </c>
      <c r="F159" s="10">
        <f t="shared" si="32"/>
        <v>8.9069210000000112</v>
      </c>
      <c r="G159">
        <f t="shared" si="33"/>
        <v>117015.6252375</v>
      </c>
      <c r="H159">
        <f t="shared" si="36"/>
        <v>146555.10285</v>
      </c>
      <c r="K159">
        <f t="shared" si="34"/>
        <v>524.36754009090907</v>
      </c>
      <c r="L159">
        <f t="shared" si="35"/>
        <v>25530.681869999982</v>
      </c>
      <c r="M159">
        <f t="shared" si="28"/>
        <v>79885.907329090944</v>
      </c>
      <c r="N159">
        <f t="shared" si="37"/>
        <v>1392.5826474545445</v>
      </c>
      <c r="P159">
        <f t="shared" si="29"/>
        <v>3361.3137875454559</v>
      </c>
      <c r="Q159">
        <f t="shared" si="30"/>
        <v>29539.477612499992</v>
      </c>
      <c r="R159">
        <f t="shared" si="31"/>
        <v>-26178.163824954536</v>
      </c>
    </row>
    <row r="160" spans="1:18" x14ac:dyDescent="0.25">
      <c r="A160" s="4">
        <v>157</v>
      </c>
      <c r="B160" s="11">
        <v>4</v>
      </c>
      <c r="C160" s="7">
        <v>16.600000000000001</v>
      </c>
      <c r="D160" s="8">
        <v>481.66549700000002</v>
      </c>
      <c r="E160" s="7">
        <v>498</v>
      </c>
      <c r="F160" s="10">
        <f t="shared" si="32"/>
        <v>8.8750919999999951</v>
      </c>
      <c r="G160">
        <f t="shared" si="33"/>
        <v>119934.708753</v>
      </c>
      <c r="H160">
        <f t="shared" si="36"/>
        <v>150974.89866599999</v>
      </c>
      <c r="K160">
        <f t="shared" si="34"/>
        <v>530.99268645180723</v>
      </c>
      <c r="L160">
        <f t="shared" si="35"/>
        <v>24564.940346999992</v>
      </c>
      <c r="M160">
        <f t="shared" si="28"/>
        <v>76248.701976957862</v>
      </c>
      <c r="N160">
        <f t="shared" si="37"/>
        <v>1257.8433310210839</v>
      </c>
      <c r="P160">
        <f t="shared" si="29"/>
        <v>3043.423411978918</v>
      </c>
      <c r="Q160">
        <f t="shared" si="30"/>
        <v>31040.189912999995</v>
      </c>
      <c r="R160">
        <f t="shared" si="31"/>
        <v>-27996.766501021077</v>
      </c>
    </row>
    <row r="161" spans="1:18" x14ac:dyDescent="0.25">
      <c r="A161" s="4">
        <v>158</v>
      </c>
      <c r="B161" s="11">
        <v>4</v>
      </c>
      <c r="C161" s="7">
        <v>16.700001</v>
      </c>
      <c r="D161" s="8">
        <v>490.56912199999999</v>
      </c>
      <c r="E161" s="7">
        <v>501</v>
      </c>
      <c r="F161" s="10">
        <f t="shared" si="32"/>
        <v>8.9036249999999768</v>
      </c>
      <c r="G161">
        <f t="shared" si="33"/>
        <v>122887.565061</v>
      </c>
      <c r="H161">
        <f t="shared" si="36"/>
        <v>155435.61479099997</v>
      </c>
      <c r="K161">
        <f t="shared" si="34"/>
        <v>537.56975644311376</v>
      </c>
      <c r="L161">
        <f t="shared" si="35"/>
        <v>23547.317855999998</v>
      </c>
      <c r="M161">
        <f t="shared" si="28"/>
        <v>72637.890551730568</v>
      </c>
      <c r="N161">
        <f t="shared" si="37"/>
        <v>1128.0152266347304</v>
      </c>
      <c r="P161">
        <f t="shared" si="29"/>
        <v>2745.8775163652463</v>
      </c>
      <c r="Q161">
        <f t="shared" si="30"/>
        <v>32548.04972999997</v>
      </c>
      <c r="R161">
        <f t="shared" si="31"/>
        <v>-29802.172213634723</v>
      </c>
    </row>
    <row r="162" spans="1:18" x14ac:dyDescent="0.25">
      <c r="A162" s="4">
        <v>159</v>
      </c>
      <c r="B162" s="11">
        <v>4</v>
      </c>
      <c r="C162" s="7">
        <v>16.799999</v>
      </c>
      <c r="D162" s="8">
        <v>500.85730000000001</v>
      </c>
      <c r="E162" s="7">
        <v>504</v>
      </c>
      <c r="F162" s="10">
        <f t="shared" si="32"/>
        <v>10.288178000000016</v>
      </c>
      <c r="G162">
        <f t="shared" si="33"/>
        <v>126216.0396</v>
      </c>
      <c r="H162">
        <f t="shared" si="36"/>
        <v>160620.85650299999</v>
      </c>
      <c r="K162">
        <f t="shared" si="34"/>
        <v>545.57670178571425</v>
      </c>
      <c r="L162">
        <f t="shared" si="35"/>
        <v>22538.578499999978</v>
      </c>
      <c r="M162">
        <f t="shared" si="28"/>
        <v>68242.077558642908</v>
      </c>
      <c r="N162">
        <f t="shared" si="37"/>
        <v>1006.1865401785703</v>
      </c>
      <c r="P162">
        <f t="shared" si="29"/>
        <v>2404.7381928214309</v>
      </c>
      <c r="Q162">
        <f t="shared" si="30"/>
        <v>34404.816902999984</v>
      </c>
      <c r="R162">
        <f t="shared" si="31"/>
        <v>-32000.078710178554</v>
      </c>
    </row>
    <row r="163" spans="1:18" x14ac:dyDescent="0.25">
      <c r="A163" s="4">
        <v>160</v>
      </c>
      <c r="B163" s="11">
        <v>4</v>
      </c>
      <c r="C163" s="7">
        <v>16.899999999999999</v>
      </c>
      <c r="D163" s="8">
        <v>511.10632299999997</v>
      </c>
      <c r="E163" s="7">
        <v>507</v>
      </c>
      <c r="F163" s="10">
        <f t="shared" si="32"/>
        <v>10.249022999999966</v>
      </c>
      <c r="G163">
        <f t="shared" si="33"/>
        <v>129565.4528805</v>
      </c>
      <c r="H163">
        <f t="shared" si="36"/>
        <v>165817.11116399997</v>
      </c>
      <c r="K163">
        <f t="shared" si="34"/>
        <v>553.44649176923076</v>
      </c>
      <c r="L163">
        <f t="shared" si="35"/>
        <v>21466.46556600001</v>
      </c>
      <c r="M163">
        <f t="shared" ref="M163:M177" si="38">($J$3-K163)*$I$3</f>
        <v>63921.562857692341</v>
      </c>
      <c r="N163">
        <f t="shared" si="37"/>
        <v>889.14354415384651</v>
      </c>
      <c r="P163">
        <f t="shared" ref="P163:P177" si="39">(L163+M163+N163)-($O$3-H163)</f>
        <v>2091.3222228461527</v>
      </c>
      <c r="Q163">
        <f t="shared" ref="Q163:Q177" si="40">H163-G163</f>
        <v>36251.658283499972</v>
      </c>
      <c r="R163">
        <f t="shared" ref="R163:R177" si="41">P163-Q163</f>
        <v>-34160.336060653819</v>
      </c>
    </row>
    <row r="164" spans="1:18" x14ac:dyDescent="0.25">
      <c r="A164" s="4">
        <v>161</v>
      </c>
      <c r="B164" s="11">
        <v>4</v>
      </c>
      <c r="C164" s="7">
        <v>17</v>
      </c>
      <c r="D164" s="8">
        <v>521.316284</v>
      </c>
      <c r="E164" s="7">
        <v>510</v>
      </c>
      <c r="F164" s="10">
        <f t="shared" si="32"/>
        <v>10.209961000000021</v>
      </c>
      <c r="G164">
        <f t="shared" si="33"/>
        <v>132935.65242</v>
      </c>
      <c r="H164">
        <f t="shared" si="36"/>
        <v>171024.19127399998</v>
      </c>
      <c r="K164">
        <f t="shared" si="34"/>
        <v>561.18164689411765</v>
      </c>
      <c r="L164">
        <f t="shared" si="35"/>
        <v>20331.335076000003</v>
      </c>
      <c r="M164">
        <f t="shared" si="38"/>
        <v>59674.962694129441</v>
      </c>
      <c r="N164">
        <f t="shared" si="37"/>
        <v>777.37457643529422</v>
      </c>
      <c r="P164">
        <f t="shared" si="39"/>
        <v>1804.9027115647041</v>
      </c>
      <c r="Q164">
        <f t="shared" si="40"/>
        <v>38088.538853999984</v>
      </c>
      <c r="R164">
        <f t="shared" si="41"/>
        <v>-36283.63614243528</v>
      </c>
    </row>
    <row r="165" spans="1:18" x14ac:dyDescent="0.25">
      <c r="A165" s="4">
        <v>162</v>
      </c>
      <c r="B165" s="11">
        <v>4</v>
      </c>
      <c r="C165" s="7">
        <v>17.100000000000001</v>
      </c>
      <c r="D165" s="8">
        <v>531.72051999999996</v>
      </c>
      <c r="E165" s="7">
        <v>513</v>
      </c>
      <c r="F165" s="10">
        <f t="shared" si="32"/>
        <v>10.404235999999969</v>
      </c>
      <c r="G165">
        <f t="shared" si="33"/>
        <v>136386.31337999998</v>
      </c>
      <c r="H165">
        <f t="shared" si="36"/>
        <v>176361.56434199997</v>
      </c>
      <c r="K165">
        <f t="shared" si="34"/>
        <v>569.03424070175436</v>
      </c>
      <c r="L165">
        <f t="shared" si="35"/>
        <v>19141.938720000002</v>
      </c>
      <c r="M165">
        <f t="shared" si="38"/>
        <v>55363.888693736888</v>
      </c>
      <c r="N165">
        <f t="shared" si="37"/>
        <v>671.64697263157905</v>
      </c>
      <c r="P165">
        <f t="shared" si="39"/>
        <v>1536.0778193684237</v>
      </c>
      <c r="Q165">
        <f t="shared" si="40"/>
        <v>39975.250961999991</v>
      </c>
      <c r="R165">
        <f t="shared" si="41"/>
        <v>-38439.173142631567</v>
      </c>
    </row>
    <row r="166" spans="1:18" x14ac:dyDescent="0.25">
      <c r="A166" s="4">
        <v>163</v>
      </c>
      <c r="B166" s="11">
        <v>4</v>
      </c>
      <c r="C166" s="7">
        <v>17.200001</v>
      </c>
      <c r="D166" s="8">
        <v>542.11859100000004</v>
      </c>
      <c r="E166" s="7">
        <v>516</v>
      </c>
      <c r="F166" s="10">
        <f t="shared" si="32"/>
        <v>10.398071000000073</v>
      </c>
      <c r="G166">
        <f t="shared" si="33"/>
        <v>139866.59647800002</v>
      </c>
      <c r="H166">
        <f t="shared" si="36"/>
        <v>181726.96897800002</v>
      </c>
      <c r="K166">
        <f t="shared" si="34"/>
        <v>576.78896600581402</v>
      </c>
      <c r="L166">
        <f t="shared" si="35"/>
        <v>17889.913503000014</v>
      </c>
      <c r="M166">
        <f t="shared" si="38"/>
        <v>51106.544501808137</v>
      </c>
      <c r="N166">
        <f t="shared" si="37"/>
        <v>572.06118759593073</v>
      </c>
      <c r="P166">
        <f t="shared" si="39"/>
        <v>1292.5272614040878</v>
      </c>
      <c r="Q166">
        <f t="shared" si="40"/>
        <v>41860.372499999998</v>
      </c>
      <c r="R166">
        <f t="shared" si="41"/>
        <v>-40567.84523859591</v>
      </c>
    </row>
    <row r="167" spans="1:18" x14ac:dyDescent="0.25">
      <c r="A167" s="4">
        <v>164</v>
      </c>
      <c r="B167" s="11">
        <v>4</v>
      </c>
      <c r="C167" s="7">
        <v>17.299999</v>
      </c>
      <c r="D167" s="8">
        <v>552.47656300000006</v>
      </c>
      <c r="E167" s="7">
        <v>519</v>
      </c>
      <c r="F167" s="10">
        <f t="shared" si="32"/>
        <v>10.357972000000018</v>
      </c>
      <c r="G167">
        <f t="shared" si="33"/>
        <v>143367.66809850003</v>
      </c>
      <c r="H167">
        <f t="shared" si="36"/>
        <v>187102.75644600001</v>
      </c>
      <c r="K167">
        <f t="shared" si="34"/>
        <v>584.41162444508677</v>
      </c>
      <c r="L167">
        <f t="shared" si="35"/>
        <v>16574.296890000005</v>
      </c>
      <c r="M167">
        <f t="shared" si="38"/>
        <v>46921.705018647393</v>
      </c>
      <c r="N167">
        <f t="shared" si="37"/>
        <v>479.02592167630075</v>
      </c>
      <c r="P167">
        <f t="shared" si="39"/>
        <v>1074.8233673236973</v>
      </c>
      <c r="Q167">
        <f t="shared" si="40"/>
        <v>43735.088347499986</v>
      </c>
      <c r="R167">
        <f t="shared" si="41"/>
        <v>-42660.264980176289</v>
      </c>
    </row>
    <row r="168" spans="1:18" x14ac:dyDescent="0.25">
      <c r="A168" s="4">
        <v>165</v>
      </c>
      <c r="B168" s="11">
        <v>4</v>
      </c>
      <c r="C168" s="7">
        <v>17.399999999999999</v>
      </c>
      <c r="D168" s="8">
        <v>562.79461700000002</v>
      </c>
      <c r="E168" s="7">
        <v>522</v>
      </c>
      <c r="F168" s="10">
        <f t="shared" si="32"/>
        <v>10.318053999999961</v>
      </c>
      <c r="G168">
        <f t="shared" si="33"/>
        <v>146889.39503700001</v>
      </c>
      <c r="H168">
        <f t="shared" si="36"/>
        <v>192488.780634</v>
      </c>
      <c r="K168">
        <f t="shared" si="34"/>
        <v>591.90468339655172</v>
      </c>
      <c r="L168">
        <f t="shared" si="35"/>
        <v>15195.454658999988</v>
      </c>
      <c r="M168">
        <f t="shared" si="38"/>
        <v>42808.015654293136</v>
      </c>
      <c r="N168">
        <f t="shared" si="37"/>
        <v>392.98589635344797</v>
      </c>
      <c r="P168">
        <f t="shared" si="39"/>
        <v>882.27593464655365</v>
      </c>
      <c r="Q168">
        <f t="shared" si="40"/>
        <v>45599.385596999986</v>
      </c>
      <c r="R168">
        <f t="shared" si="41"/>
        <v>-44717.109662353432</v>
      </c>
    </row>
    <row r="169" spans="1:18" x14ac:dyDescent="0.25">
      <c r="A169" s="4">
        <v>166</v>
      </c>
      <c r="B169" s="11">
        <v>4</v>
      </c>
      <c r="C169" s="7">
        <v>17.5</v>
      </c>
      <c r="D169" s="8">
        <v>573.84698500000002</v>
      </c>
      <c r="E169" s="7">
        <v>525</v>
      </c>
      <c r="F169" s="10">
        <f t="shared" si="32"/>
        <v>11.052368000000001</v>
      </c>
      <c r="G169">
        <f t="shared" si="33"/>
        <v>150634.83356250002</v>
      </c>
      <c r="H169">
        <f t="shared" si="36"/>
        <v>198291.27383399999</v>
      </c>
      <c r="K169">
        <f t="shared" si="34"/>
        <v>600.0799900285715</v>
      </c>
      <c r="L169">
        <f t="shared" si="35"/>
        <v>13772.327640000029</v>
      </c>
      <c r="M169">
        <f t="shared" si="38"/>
        <v>38319.772313314279</v>
      </c>
      <c r="N169">
        <f t="shared" si="37"/>
        <v>314.7960603428578</v>
      </c>
      <c r="P169">
        <f t="shared" si="39"/>
        <v>695.20893865713879</v>
      </c>
      <c r="Q169">
        <f t="shared" si="40"/>
        <v>47656.440271499974</v>
      </c>
      <c r="R169">
        <f t="shared" si="41"/>
        <v>-46961.231332842835</v>
      </c>
    </row>
    <row r="170" spans="1:18" x14ac:dyDescent="0.25">
      <c r="A170" s="4">
        <v>167</v>
      </c>
      <c r="B170" s="11">
        <v>4</v>
      </c>
      <c r="C170" s="7">
        <v>17.600000000000001</v>
      </c>
      <c r="D170" s="8">
        <v>585.97039800000005</v>
      </c>
      <c r="E170" s="7">
        <v>528</v>
      </c>
      <c r="F170" s="10">
        <f t="shared" si="32"/>
        <v>12.123413000000028</v>
      </c>
      <c r="G170">
        <f t="shared" si="33"/>
        <v>154696.18507200002</v>
      </c>
      <c r="H170">
        <f t="shared" si="36"/>
        <v>204692.435898</v>
      </c>
      <c r="K170">
        <f t="shared" si="34"/>
        <v>609.27603882954543</v>
      </c>
      <c r="L170">
        <f t="shared" si="35"/>
        <v>12305.378357999962</v>
      </c>
      <c r="M170">
        <f t="shared" si="38"/>
        <v>33271.141521579593</v>
      </c>
      <c r="N170">
        <f t="shared" si="37"/>
        <v>244.70922871022651</v>
      </c>
      <c r="P170">
        <f t="shared" si="39"/>
        <v>510.70409728976665</v>
      </c>
      <c r="Q170">
        <f t="shared" si="40"/>
        <v>49996.250825999974</v>
      </c>
      <c r="R170">
        <f t="shared" si="41"/>
        <v>-49485.546728710207</v>
      </c>
    </row>
    <row r="171" spans="1:18" x14ac:dyDescent="0.25">
      <c r="A171" s="4">
        <v>168</v>
      </c>
      <c r="B171" s="11">
        <v>4</v>
      </c>
      <c r="C171" s="7">
        <v>17.700001</v>
      </c>
      <c r="D171" s="8">
        <v>598.03997800000002</v>
      </c>
      <c r="E171" s="7">
        <v>531</v>
      </c>
      <c r="F171" s="10">
        <f t="shared" si="32"/>
        <v>12.069579999999974</v>
      </c>
      <c r="G171">
        <f t="shared" si="33"/>
        <v>158779.61415900002</v>
      </c>
      <c r="H171">
        <f t="shared" si="36"/>
        <v>211101.38287799997</v>
      </c>
      <c r="K171">
        <f t="shared" si="34"/>
        <v>618.31251962711872</v>
      </c>
      <c r="L171">
        <f t="shared" si="35"/>
        <v>10764.719604000029</v>
      </c>
      <c r="M171">
        <f t="shared" si="38"/>
        <v>28310.113563711853</v>
      </c>
      <c r="N171">
        <f t="shared" si="37"/>
        <v>182.45287464406829</v>
      </c>
      <c r="P171">
        <f t="shared" si="39"/>
        <v>355.70801135591319</v>
      </c>
      <c r="Q171">
        <f t="shared" si="40"/>
        <v>52321.768718999956</v>
      </c>
      <c r="R171">
        <f t="shared" si="41"/>
        <v>-51966.060707644043</v>
      </c>
    </row>
    <row r="172" spans="1:18" x14ac:dyDescent="0.25">
      <c r="A172" s="4">
        <v>169</v>
      </c>
      <c r="B172" s="11">
        <v>4</v>
      </c>
      <c r="C172" s="7">
        <v>17.799999</v>
      </c>
      <c r="D172" s="8">
        <v>610.055969</v>
      </c>
      <c r="E172" s="7">
        <v>534</v>
      </c>
      <c r="F172" s="10">
        <f t="shared" si="32"/>
        <v>12.015990999999985</v>
      </c>
      <c r="G172">
        <f t="shared" si="33"/>
        <v>162884.943723</v>
      </c>
      <c r="H172">
        <f t="shared" si="36"/>
        <v>217517.92207199996</v>
      </c>
      <c r="K172">
        <f t="shared" si="34"/>
        <v>627.19237262359547</v>
      </c>
      <c r="L172">
        <f t="shared" si="35"/>
        <v>9150.839534999981</v>
      </c>
      <c r="M172">
        <f t="shared" si="38"/>
        <v>23435.074268646116</v>
      </c>
      <c r="N172">
        <f t="shared" si="37"/>
        <v>128.52302717696602</v>
      </c>
      <c r="P172">
        <f t="shared" si="39"/>
        <v>229.39799382300407</v>
      </c>
      <c r="Q172">
        <f t="shared" si="40"/>
        <v>54632.978348999954</v>
      </c>
      <c r="R172">
        <f t="shared" si="41"/>
        <v>-54403.58035517695</v>
      </c>
    </row>
    <row r="173" spans="1:18" x14ac:dyDescent="0.25">
      <c r="A173" s="4">
        <v>170</v>
      </c>
      <c r="B173" s="11">
        <v>4</v>
      </c>
      <c r="C173" s="7">
        <v>17.899999999999999</v>
      </c>
      <c r="D173" s="8">
        <v>622.01898200000005</v>
      </c>
      <c r="E173" s="7">
        <v>537</v>
      </c>
      <c r="F173" s="10">
        <f t="shared" si="32"/>
        <v>11.963013000000046</v>
      </c>
      <c r="G173">
        <f t="shared" si="33"/>
        <v>167012.09666700001</v>
      </c>
      <c r="H173">
        <f t="shared" si="36"/>
        <v>223942.06005299999</v>
      </c>
      <c r="K173">
        <f t="shared" si="34"/>
        <v>635.9188475195532</v>
      </c>
      <c r="L173">
        <f t="shared" si="35"/>
        <v>7464.2277840000388</v>
      </c>
      <c r="M173">
        <f t="shared" si="38"/>
        <v>18644.239550765324</v>
      </c>
      <c r="N173">
        <f t="shared" si="37"/>
        <v>83.399193117318873</v>
      </c>
      <c r="P173">
        <f t="shared" si="39"/>
        <v>130.96567188265908</v>
      </c>
      <c r="Q173">
        <f t="shared" si="40"/>
        <v>56929.963385999989</v>
      </c>
      <c r="R173">
        <f t="shared" si="41"/>
        <v>-56798.997714117329</v>
      </c>
    </row>
    <row r="174" spans="1:18" x14ac:dyDescent="0.25">
      <c r="A174" s="4">
        <v>171</v>
      </c>
      <c r="B174" s="11">
        <v>4</v>
      </c>
      <c r="C174" s="7">
        <v>18</v>
      </c>
      <c r="D174" s="8">
        <v>633.92919900000004</v>
      </c>
      <c r="E174" s="7">
        <v>540</v>
      </c>
      <c r="F174" s="10">
        <f t="shared" si="32"/>
        <v>11.910216999999989</v>
      </c>
      <c r="G174">
        <f t="shared" si="33"/>
        <v>171160.88373</v>
      </c>
      <c r="H174">
        <f t="shared" si="36"/>
        <v>230373.57723299999</v>
      </c>
      <c r="K174">
        <f t="shared" si="34"/>
        <v>644.49468564999995</v>
      </c>
      <c r="L174">
        <f t="shared" si="35"/>
        <v>5705.3627909999523</v>
      </c>
      <c r="M174">
        <f t="shared" si="38"/>
        <v>13936.104417150056</v>
      </c>
      <c r="N174">
        <f t="shared" si="37"/>
        <v>47.544689924999602</v>
      </c>
      <c r="P174">
        <f t="shared" si="39"/>
        <v>59.62822207498175</v>
      </c>
      <c r="Q174">
        <f t="shared" si="40"/>
        <v>59212.693502999988</v>
      </c>
      <c r="R174">
        <f t="shared" si="41"/>
        <v>-59153.065280925002</v>
      </c>
    </row>
    <row r="175" spans="1:18" x14ac:dyDescent="0.25">
      <c r="A175" s="4">
        <v>172</v>
      </c>
      <c r="B175" s="11">
        <v>4</v>
      </c>
      <c r="C175" s="7">
        <v>18.100000000000001</v>
      </c>
      <c r="D175" s="8">
        <v>645.78710899999999</v>
      </c>
      <c r="E175" s="7">
        <v>543</v>
      </c>
      <c r="F175" s="10">
        <f t="shared" si="32"/>
        <v>11.857909999999947</v>
      </c>
      <c r="G175">
        <f t="shared" si="33"/>
        <v>175331.2000935</v>
      </c>
      <c r="H175">
        <f t="shared" si="36"/>
        <v>236812.42236299996</v>
      </c>
      <c r="K175">
        <f t="shared" si="34"/>
        <v>652.92287816022099</v>
      </c>
      <c r="L175">
        <f t="shared" si="35"/>
        <v>3874.7226540000042</v>
      </c>
      <c r="M175">
        <f t="shared" si="38"/>
        <v>9309.0267290387073</v>
      </c>
      <c r="N175">
        <f t="shared" si="37"/>
        <v>21.407307480663007</v>
      </c>
      <c r="P175">
        <f t="shared" si="39"/>
        <v>14.618144519321504</v>
      </c>
      <c r="Q175">
        <f t="shared" si="40"/>
        <v>61481.222269499965</v>
      </c>
      <c r="R175">
        <f t="shared" si="41"/>
        <v>-61466.604124980644</v>
      </c>
    </row>
    <row r="176" spans="1:18" x14ac:dyDescent="0.25">
      <c r="A176" s="4">
        <v>173</v>
      </c>
      <c r="B176" s="11">
        <v>4</v>
      </c>
      <c r="C176" s="7">
        <v>18.200001</v>
      </c>
      <c r="D176" s="8">
        <v>657.79559300000005</v>
      </c>
      <c r="E176" s="7">
        <v>546</v>
      </c>
      <c r="F176" s="10">
        <f t="shared" si="32"/>
        <v>12.008484000000067</v>
      </c>
      <c r="G176">
        <f t="shared" si="33"/>
        <v>179578.19688900001</v>
      </c>
      <c r="H176">
        <f t="shared" si="36"/>
        <v>243369.054627</v>
      </c>
      <c r="K176">
        <f t="shared" si="34"/>
        <v>661.40985450000005</v>
      </c>
      <c r="L176">
        <f t="shared" si="35"/>
        <v>1973.3867789999988</v>
      </c>
      <c r="M176">
        <f t="shared" si="38"/>
        <v>4649.6767185000017</v>
      </c>
      <c r="N176">
        <f t="shared" si="37"/>
        <v>5.4213922499999967</v>
      </c>
      <c r="P176">
        <f t="shared" si="39"/>
        <v>-5.4213922500102854</v>
      </c>
      <c r="Q176">
        <f t="shared" si="40"/>
        <v>63790.857737999992</v>
      </c>
      <c r="R176">
        <f t="shared" si="41"/>
        <v>-63796.279130250005</v>
      </c>
    </row>
    <row r="177" spans="1:18" x14ac:dyDescent="0.25">
      <c r="A177" s="4">
        <v>174</v>
      </c>
      <c r="B177" s="11">
        <v>4</v>
      </c>
      <c r="C177" s="7">
        <v>18.299999</v>
      </c>
      <c r="D177" s="8">
        <v>669.87921100000005</v>
      </c>
      <c r="E177" s="7">
        <v>549</v>
      </c>
      <c r="F177" s="10">
        <f t="shared" si="32"/>
        <v>12.083618000000001</v>
      </c>
      <c r="G177">
        <f t="shared" si="33"/>
        <v>183881.84341950002</v>
      </c>
      <c r="H177">
        <f t="shared" si="36"/>
        <v>250002.96090900002</v>
      </c>
      <c r="K177">
        <f t="shared" si="34"/>
        <v>669.87921100000005</v>
      </c>
      <c r="L177">
        <f t="shared" si="35"/>
        <v>0</v>
      </c>
      <c r="M177">
        <f t="shared" si="38"/>
        <v>0</v>
      </c>
      <c r="N177">
        <f t="shared" si="37"/>
        <v>0</v>
      </c>
      <c r="P177">
        <f t="shared" si="39"/>
        <v>0</v>
      </c>
      <c r="Q177">
        <f t="shared" si="40"/>
        <v>66121.1174895</v>
      </c>
      <c r="R177">
        <f t="shared" si="41"/>
        <v>-66121.1174895</v>
      </c>
    </row>
    <row r="1242" spans="6:18" s="1" customFormat="1" x14ac:dyDescent="0.25">
      <c r="F1242"/>
      <c r="G1242"/>
      <c r="H1242"/>
      <c r="I1242"/>
      <c r="J1242"/>
      <c r="K1242"/>
      <c r="L1242"/>
      <c r="M1242"/>
      <c r="N1242"/>
      <c r="O1242"/>
      <c r="P1242"/>
      <c r="Q1242"/>
      <c r="R1242"/>
    </row>
  </sheetData>
  <mergeCells count="1">
    <mergeCell ref="A1:A2"/>
  </mergeCells>
  <pageMargins left="0.7" right="0.7" top="0.78740157499999996" bottom="0.78740157499999996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Convergence Data</dc:title>
  <dc:creator>Stefan Frenzel</dc:creator>
  <cp:lastModifiedBy>Stefan Frenzel</cp:lastModifiedBy>
  <dcterms:created xsi:type="dcterms:W3CDTF">2015-04-16T11:23:25Z</dcterms:created>
  <dcterms:modified xsi:type="dcterms:W3CDTF">2023-05-08T10:44:26Z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ENU</vt:lpwstr>
  </property>
</Properties>
</file>